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TEMP\hpeskova\7zO8ECDDFE1\"/>
    </mc:Choice>
  </mc:AlternateContent>
  <xr:revisionPtr revIDLastSave="0" documentId="13_ncr:1_{1DBAD810-547F-4DE4-8192-8937C188419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CPHP!$B$6:$U$6</definedName>
    <definedName name="_xlnm.Print_Area" localSheetId="0">CPHP!$B$1:$U$122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9" i="1" l="1"/>
  <c r="K115" i="1"/>
  <c r="H111" i="1"/>
  <c r="H112" i="1"/>
  <c r="H113" i="1"/>
  <c r="H114" i="1"/>
  <c r="H115" i="1"/>
  <c r="H116" i="1"/>
  <c r="H117" i="1"/>
  <c r="H118" i="1"/>
  <c r="K111" i="1"/>
  <c r="L111" i="1"/>
  <c r="K112" i="1"/>
  <c r="L112" i="1"/>
  <c r="K113" i="1"/>
  <c r="L113" i="1"/>
  <c r="K114" i="1"/>
  <c r="L114" i="1"/>
  <c r="K116" i="1"/>
  <c r="L116" i="1"/>
  <c r="K117" i="1"/>
  <c r="L117" i="1"/>
  <c r="K118" i="1"/>
  <c r="L118" i="1"/>
  <c r="H107" i="1"/>
  <c r="H108" i="1"/>
  <c r="H109" i="1"/>
  <c r="K107" i="1"/>
  <c r="L107" i="1"/>
  <c r="K108" i="1"/>
  <c r="L10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K89" i="1"/>
  <c r="L89" i="1"/>
  <c r="K90" i="1"/>
  <c r="L90" i="1"/>
  <c r="K91" i="1"/>
  <c r="L91" i="1"/>
  <c r="K92" i="1"/>
  <c r="L92" i="1"/>
  <c r="K93" i="1"/>
  <c r="L93" i="1"/>
  <c r="K94" i="1"/>
  <c r="L94" i="1"/>
  <c r="K95" i="1"/>
  <c r="L95" i="1"/>
  <c r="K96" i="1"/>
  <c r="L96" i="1"/>
  <c r="K97" i="1"/>
  <c r="L97" i="1"/>
  <c r="K98" i="1"/>
  <c r="L98" i="1"/>
  <c r="K99" i="1"/>
  <c r="L99" i="1"/>
  <c r="K100" i="1"/>
  <c r="L100" i="1"/>
  <c r="L115" i="1" l="1"/>
  <c r="L109" i="1"/>
  <c r="L16" i="1"/>
  <c r="K17" i="1"/>
  <c r="K23" i="1"/>
  <c r="K101" i="1"/>
  <c r="K29" i="1"/>
  <c r="K35" i="1"/>
  <c r="K110" i="1"/>
  <c r="K15" i="1"/>
  <c r="L15" i="1"/>
  <c r="K16" i="1"/>
  <c r="K18" i="1"/>
  <c r="L18" i="1"/>
  <c r="K19" i="1"/>
  <c r="L19" i="1"/>
  <c r="K20" i="1"/>
  <c r="L20" i="1"/>
  <c r="K21" i="1"/>
  <c r="L21" i="1"/>
  <c r="K22" i="1"/>
  <c r="L22" i="1"/>
  <c r="K24" i="1"/>
  <c r="L24" i="1"/>
  <c r="K25" i="1"/>
  <c r="L25" i="1"/>
  <c r="K26" i="1"/>
  <c r="L26" i="1"/>
  <c r="K27" i="1"/>
  <c r="L27" i="1"/>
  <c r="K28" i="1"/>
  <c r="L28" i="1"/>
  <c r="K30" i="1"/>
  <c r="L30" i="1"/>
  <c r="K31" i="1"/>
  <c r="L31" i="1"/>
  <c r="K32" i="1"/>
  <c r="L32" i="1"/>
  <c r="K33" i="1"/>
  <c r="L33" i="1"/>
  <c r="K34" i="1"/>
  <c r="L34" i="1"/>
  <c r="K36" i="1"/>
  <c r="L36" i="1"/>
  <c r="K37" i="1"/>
  <c r="L37" i="1"/>
  <c r="K38" i="1"/>
  <c r="L38" i="1"/>
  <c r="K102" i="1"/>
  <c r="L102" i="1"/>
  <c r="K103" i="1"/>
  <c r="L103" i="1"/>
  <c r="K104" i="1"/>
  <c r="L104" i="1"/>
  <c r="K105" i="1"/>
  <c r="L105" i="1"/>
  <c r="K106" i="1"/>
  <c r="L106" i="1"/>
  <c r="K119" i="1"/>
  <c r="L119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99" i="1"/>
  <c r="H100" i="1"/>
  <c r="H101" i="1"/>
  <c r="H102" i="1"/>
  <c r="H103" i="1"/>
  <c r="H104" i="1"/>
  <c r="H105" i="1"/>
  <c r="H106" i="1"/>
  <c r="H110" i="1"/>
  <c r="H119" i="1"/>
  <c r="H10" i="1"/>
  <c r="H11" i="1"/>
  <c r="H12" i="1"/>
  <c r="H13" i="1"/>
  <c r="H14" i="1"/>
  <c r="H9" i="1"/>
  <c r="H8" i="1"/>
  <c r="H7" i="1"/>
  <c r="L110" i="1" l="1"/>
  <c r="L35" i="1"/>
  <c r="L29" i="1"/>
  <c r="L23" i="1"/>
  <c r="L17" i="1"/>
  <c r="L101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I122" i="1" l="1"/>
  <c r="J122" i="1"/>
</calcChain>
</file>

<file path=xl/sharedStrings.xml><?xml version="1.0" encoding="utf-8"?>
<sst xmlns="http://schemas.openxmlformats.org/spreadsheetml/2006/main" count="513" uniqueCount="207">
  <si>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</si>
  <si>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</si>
  <si>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</si>
  <si>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</si>
  <si>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</si>
  <si>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</si>
  <si>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</si>
  <si>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</si>
  <si>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</si>
  <si>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</si>
  <si>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</si>
  <si>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</si>
  <si>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</si>
  <si>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</si>
  <si>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</si>
  <si>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</si>
  <si>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</si>
  <si>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 xml:space="preserve">39221260-7 - Odpadkové koše </t>
  </si>
  <si>
    <t>39224100-9 - Košťata</t>
  </si>
  <si>
    <t>39224330-0 - Vědra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</si>
  <si>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</si>
  <si>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</si>
  <si>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</si>
  <si>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</si>
  <si>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</si>
  <si>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</si>
  <si>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</si>
  <si>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</si>
  <si>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39832000-3 - Prostředky na mytí nádobí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</si>
  <si>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</si>
  <si>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</si>
  <si>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</si>
  <si>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</si>
  <si>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</si>
  <si>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</si>
  <si>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</si>
  <si>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</si>
  <si>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</si>
  <si>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</si>
  <si>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</si>
  <si>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</si>
  <si>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</si>
  <si>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</si>
  <si>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</si>
  <si>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</si>
  <si>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Obchodní název + typ</t>
  </si>
  <si>
    <t>Příloha č. 2 Kupní smlouvy - technická specifikace
Čisticí prostředky a hygienické potřeby (II.) 008 - 2025</t>
  </si>
  <si>
    <t>MYCÍ PROSTŘ. KUCHYNĚ NA NÁDOBÍ</t>
  </si>
  <si>
    <t>ks</t>
  </si>
  <si>
    <t>MÝDLO  TEKUTÉ - bez aplikátoru</t>
  </si>
  <si>
    <t>MYCÍ PASTA</t>
  </si>
  <si>
    <t>Abrazivní  mycí pasta, pH: 5,5-7,5. Použití: na silně znečištěné ruce. Náplň 0,4 - 0,6 kg.</t>
  </si>
  <si>
    <t>Vinylové rukavice - M</t>
  </si>
  <si>
    <t>balení</t>
  </si>
  <si>
    <t>Velikost M. Balení 100 - 120 ks.</t>
  </si>
  <si>
    <t>Vinylové rukavice - L</t>
  </si>
  <si>
    <t>Velikost L. Balení 100 - 120 ks.</t>
  </si>
  <si>
    <t xml:space="preserve">Prachovka </t>
  </si>
  <si>
    <t>40 x 40 cm, klasická utěrka švédská z mikrovlákna.</t>
  </si>
  <si>
    <t>Molitanové houbičky malé</t>
  </si>
  <si>
    <t>Molitanové houbičky malé, na jedné straně abrazivní vrstva. Balení 10 - 12 ks.</t>
  </si>
  <si>
    <t>VYSOCE ÚČINNÝ DEZINFEKČNÍ PROSTŘEDEK</t>
  </si>
  <si>
    <t>VYSOCE ÚČINNÝ ČISTIČ NA GRIL A KONVEKTOMATY</t>
  </si>
  <si>
    <t xml:space="preserve">VYSOCE UČINNÝ MYCÍ PROSTŘEDEK NA NÁDOBÍ  </t>
  </si>
  <si>
    <t>VYSOCE ÚČINNÝ ODSTAŇOVAČ PLÍSNÍ S ROZPRAŠOVAČEM</t>
  </si>
  <si>
    <t>VYSOCE ÚČINNÝ PROSTŘEDEK NA WC</t>
  </si>
  <si>
    <t>VYSOCE ÚČINNÝ ČISTIČ OKEN S ROZPRAŠOVAČEM</t>
  </si>
  <si>
    <t>Papírové Z-Z ručníky</t>
  </si>
  <si>
    <t>ks (balíček)</t>
  </si>
  <si>
    <t>Balíček skládaných Z-Z ručníků. 2vrstvé, bílé, 100% celuloza, rozměr 23 x 25 cm. Určeno do zásobníků. V kartonu min. 20 ks (balíčků).</t>
  </si>
  <si>
    <t>Toaletní papír v roli 19</t>
  </si>
  <si>
    <t>ks 
(role)</t>
  </si>
  <si>
    <t>Role průmyslová 19, 2vrstvý, bílý, 100% celuloza. V balení min. 12 ks (rolí). 
Návin min. 100 bm, průměr dutinky max. 6,5 cm. Určeno do zásobníků.</t>
  </si>
  <si>
    <t>Toaletní papír v roli</t>
  </si>
  <si>
    <t>Role, toal. papír 3-vrstvý, 100% celuloza, min. 150 útržků.</t>
  </si>
  <si>
    <t>MYCÍ PROSTŘEDEK NA PODLAHY</t>
  </si>
  <si>
    <t>Univerzální čistící prostředek, pH: 5 - 6. Použití zejména: mytí podlahových krytin, kachliček, dlaždic, omyvatelných stěn. Náplň 1 - 1,5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</si>
  <si>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</si>
  <si>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</si>
  <si>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MÝDLOVÝ PROSTŘEDEK NA PODLAHY</t>
  </si>
  <si>
    <t>Mýdlový čistič. Použití zejména: čištění dřevěných povrchů a laminátových podlah. 
Náplň 0,75 - 1 l.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</si>
  <si>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</si>
  <si>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</si>
  <si>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</si>
  <si>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</si>
  <si>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Tekutý přípravek na ruční mytí nádobí, odstraňování mastnoty i ve studené vodě. 
Náplň 0,5 - 0,75 l.</t>
  </si>
  <si>
    <t>Tekutý přípravek na ruční mytí nádobí, odstraňování mastnoty i ve studené vodě.
Náplň 1 - 1,5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</si>
  <si>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</si>
  <si>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</si>
  <si>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</si>
  <si>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</si>
  <si>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</si>
  <si>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</si>
  <si>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 závěs + náplň</t>
  </si>
  <si>
    <t>WC gel (závěs + náplň) - náplň 0,4 l - 0,5 l. Tekutý vysoce viskozní, hustota 0,95 - 1,05 g/cm3.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</si>
  <si>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</si>
  <si>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</si>
  <si>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</si>
  <si>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</si>
  <si>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MÝDLO TEKUTÉ - s aplikátorem</t>
  </si>
  <si>
    <t>Husté tekuté mýdlo s glycerinem, s přírodními výtažky, balení s aplikátorem. Náplň 0,75 - 1 l.</t>
  </si>
  <si>
    <t>KRÉM NA RUCE</t>
  </si>
  <si>
    <t xml:space="preserve">Ochranný a regenerační krém, náplň 100 ml - 150 ml. </t>
  </si>
  <si>
    <t>ČISTIČ ODPADŮ</t>
  </si>
  <si>
    <t>Tekutý čistič odpadů, obsah H2SO4: 96%. Použití: pročištění plastových a keramických odpadů umyvadel, sprch, WC, kanalizace. Náplň 1 - 1,5 l.</t>
  </si>
  <si>
    <t>Sypký čistič potrubí. Použití: čištění kuchyňských odpadů od vlasů, tuků, papíru, vaty. Balení s bezpečnostním víčkem. Náplň  0,9 - 1,2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</si>
  <si>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</si>
  <si>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</si>
  <si>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Leštěnka na nábytek - spray</t>
  </si>
  <si>
    <t>Leštěnka na nábytek - spray. Použití: prostředek na ošetření nábytku. Náplň 400 ml - 500 ml.</t>
  </si>
  <si>
    <t>Rukavice latex - M</t>
  </si>
  <si>
    <t>pár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</si>
  <si>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</si>
  <si>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</si>
  <si>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</si>
  <si>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Hygienické sáčky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</si>
  <si>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</si>
  <si>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</si>
  <si>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</si>
  <si>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</si>
  <si>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</si>
  <si>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</si>
  <si>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</si>
  <si>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35 x 40 cm, flanelová, bílá.</t>
  </si>
  <si>
    <t>38 x 38 cm, viskozová, barevná.</t>
  </si>
  <si>
    <t>Houbový hadřík</t>
  </si>
  <si>
    <t>18 x 16 cm, vysoce savý a trvanlivý.</t>
  </si>
  <si>
    <t xml:space="preserve">Souprava WC - plast </t>
  </si>
  <si>
    <t>Kartáč + odkapávací stojan (držák).</t>
  </si>
  <si>
    <t>Pytle LDPE, černé</t>
  </si>
  <si>
    <t>100 x 125 cm, objem 240 L, materiál: LDPE - polyethylen, balení obsahuje 10ks</t>
  </si>
  <si>
    <t>ECO MÝDLOVÝ PROSTŘEDEK NA PODLAHY</t>
  </si>
  <si>
    <t>VYSOCE ÚČINNÝ KRÉM NA RUCE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</si>
  <si>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</si>
  <si>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</si>
  <si>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RUCE</t>
  </si>
  <si>
    <t>Bezoplachová dezinfekce na ruce v lahvi s pumpičkou; s antibakteriální a virucidní účinností. Náplň 500 - 600 ml.</t>
  </si>
  <si>
    <t>Pytle černé, modré silné</t>
  </si>
  <si>
    <t>70 x 110 cm - 120 litrů, ze silné folie tl. min. 100 mikronů. Role 15 - 20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</si>
  <si>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</si>
  <si>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</si>
  <si>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Průmyslové utěrky papírové</t>
  </si>
  <si>
    <t xml:space="preserve">balení </t>
  </si>
  <si>
    <t>Papírová utěrka v roli, bílá, 2 vrstvá, návin min. 120 m. Balení 6 - 8 ks.</t>
  </si>
  <si>
    <t>Utěrky bavlněné</t>
  </si>
  <si>
    <t>Utěrky bavlněné, rozměr cca 50 x 65 cm.</t>
  </si>
  <si>
    <t xml:space="preserve">Hadr na podlahu  </t>
  </si>
  <si>
    <t>Z netkaného textilu (vizkóza), rozměr 60 x 70 (oranžový).</t>
  </si>
  <si>
    <t>Drátěnka</t>
  </si>
  <si>
    <t>Spirálová nerez, balení 1-2 ks.</t>
  </si>
  <si>
    <t>ECO MYCÍ PROSTŘ. WC - gel</t>
  </si>
  <si>
    <t>Toaletní papír v roli 28</t>
  </si>
  <si>
    <t>Role průmyslová 28, 2vrstvý, bílý, 100% celuloza. V balení min. 6 ks (rolí). 
Návin min. 280 bm, průměr dutinky max. 7,5 cm. Určeno do zásobníků.</t>
  </si>
  <si>
    <t xml:space="preserve">PROSTŘEDEK PRO STROJNÍ ČIŠTĚNÍ KOBERCŮ </t>
  </si>
  <si>
    <t>Pro strojní čištění koberců extračním způsobem. Náplň 10 kg (± 0,5 kg).</t>
  </si>
  <si>
    <t>MYCÍ PROSTŘ. WC - tekutý blok</t>
  </si>
  <si>
    <t>Dvoukomorový tekutý WC blok, desinfekční prostředek. Použití: pro hygienickou čistotu a dlouhotrvající intenzivní vůni. Náplň 60 - 75 ml.</t>
  </si>
  <si>
    <t>VŮNĚ WC - tablety do pisoaru</t>
  </si>
  <si>
    <t>Tablety do pisoaru, čistící  a dezodoranční účinky, obsah balení 4 - 5 kg. Použití: pro sanitární zařízení.</t>
  </si>
  <si>
    <t>ČISTÍCÍ PROSTŘEDEK NA ODSTRANĚNÍ VODNÍHO KAMENE</t>
  </si>
  <si>
    <t>Kyselý přípravek na odstraňování vápenatých usazenin v mycích strojích, odstraňování nánosů vápenatých a hořečnatých solí z porcelánových a nerezových předmětů atd. Obsah 7 - 8 kg.</t>
  </si>
  <si>
    <t>Čistič oken s rozprašovačem</t>
  </si>
  <si>
    <t>Čistič oken s obsahem alkoholu - s rozprašovačem - pH: 7,0 - 9,0. Náplň 0,5 - 1 l.</t>
  </si>
  <si>
    <t>Pracovní latexové rukavice 8 - 8,5</t>
  </si>
  <si>
    <t>Velikost 8 - 8,5. Balení 100 - 120 ks.</t>
  </si>
  <si>
    <t>Vědro 15 l</t>
  </si>
  <si>
    <t>Vědro plast bez výlevky, 15 litrů .</t>
  </si>
  <si>
    <t xml:space="preserve">Smeták - dřevěný </t>
  </si>
  <si>
    <t>Smeták bez násady pro vnitřní použití, šíře 30 cm.</t>
  </si>
  <si>
    <t>Koš odpadkový</t>
  </si>
  <si>
    <t xml:space="preserve">Plast, víko výklopné, objem 21 l (± 1 l).  </t>
  </si>
  <si>
    <t>Houba tvarovaná velká</t>
  </si>
  <si>
    <t>12 x 7 x 4,5 cm, na jedné straně abrazivní vrstva.</t>
  </si>
  <si>
    <t>Zvon WC</t>
  </si>
  <si>
    <t>WC zvon gumový s dřevěnou rukojetí.</t>
  </si>
  <si>
    <t>Samostatná faktura</t>
  </si>
  <si>
    <t>NE</t>
  </si>
  <si>
    <t>Mgr. Iveta Nocarová,
Tel.: 37763 6811,
E-mail: inocarov@fdu.zcu.cz</t>
  </si>
  <si>
    <t>Univerzitní 28, 
301 00 Plzeň,
Fakulta designu a umění Ladislava Sutnara - Děkanát</t>
  </si>
  <si>
    <t>Petra  Macháňová,
Tel.: 37763 4874,
E-mail: petmach@skm.zcu.cz</t>
  </si>
  <si>
    <t xml:space="preserve">Univerzitní 18, 
301 00  Plzeň,
Kavárna Univerzitní knihovna       </t>
  </si>
  <si>
    <t>Lukáš Němeček,
Tel.: 727 812 775,
E-mail: nemecekl@ps.zcu.cz</t>
  </si>
  <si>
    <t xml:space="preserve">Univerzitní 14, 
301 00 Plzeň,
Provoz a služby - Správa budov   </t>
  </si>
  <si>
    <t>Petra Macháňová,
Tel.: 37763 4874,
E-mail: petmach@skm.zcu.cz</t>
  </si>
  <si>
    <t>Univerzitní 18,
301 00  Plzeň,
Kavárna Univerzitní knihovna</t>
  </si>
  <si>
    <t>Jaroslav Šnour,
Tel.: 724 717 787,
E-mail: snour@ps.zcu.cz</t>
  </si>
  <si>
    <t xml:space="preserve">Sedláčkova 38, 
301 00 Plzeň,
Provoz a služby - Správa budov    </t>
  </si>
  <si>
    <t>Tekutý přípravek na ruční mytí nádobí, odstraňování mastnoty i ve studené vodě. Náplň 5 - 5,5 l.</t>
  </si>
  <si>
    <r>
      <t xml:space="preserve">Husté tekuté mýdlo s glycerinem, s přírodními výtažky, balení bez aplikátoru. 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</si>
  <si>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r>
      <t xml:space="preserve">Tekutý oplachovací prostředek do profesionálních myček </t>
    </r>
    <r>
      <rPr>
        <b/>
        <sz val="11"/>
        <color theme="1"/>
        <rFont val="Calibri"/>
        <family val="2"/>
        <charset val="238"/>
        <scheme val="minor"/>
      </rPr>
      <t>bez chlóru</t>
    </r>
    <r>
      <rPr>
        <sz val="11"/>
        <color theme="1"/>
        <rFont val="Calibri"/>
        <family val="2"/>
        <charset val="238"/>
        <scheme val="minor"/>
      </rPr>
      <t>, 10 - 12kg</t>
    </r>
  </si>
  <si>
    <r>
      <t xml:space="preserve">Tekutý mycí prostředek do profesionálních myček </t>
    </r>
    <r>
      <rPr>
        <b/>
        <sz val="11"/>
        <color theme="1"/>
        <rFont val="Calibri"/>
        <family val="2"/>
        <charset val="238"/>
        <scheme val="minor"/>
      </rPr>
      <t xml:space="preserve">bez chlóru, </t>
    </r>
    <r>
      <rPr>
        <sz val="11"/>
        <color theme="1"/>
        <rFont val="Calibri"/>
        <family val="2"/>
        <charset val="238"/>
        <scheme val="minor"/>
      </rPr>
      <t>10 - 13 kg</t>
    </r>
  </si>
  <si>
    <r>
      <t>tekutý mycí prostředek do profesionálních myček bez chlóru, 10- 13 kg, složení: 5-15% hydroxid draselný, 5-15% fosforečnany,  &lt;5% NTA trisodná sůl, &lt;5% polykaroxyláty, nitrilotriacetát sodný &lt;5%, pyrofosforečnan draselný 5-15%, křemičitan sodný Na2O/SiO2=2,6-3,2, pH min.12; 20°C, 1%roztok. Kompatibilní s tekutým oplachovacím prostředkem pro profesionální myčky (slabě kyselý oplachovací přípravek  na nádobí, pro oplach.zbytkových usazenin minerálních látek, leštící a sušící), složení: &lt;20% kyselina citrónová, 5-15% neionické tenzidy, &lt;5% fosfonáty, pH 2.0-3.5; 20°C, 1% roztok. Kompatibilní s dávkovacím mikročerpadlem UMP-200L Europa 7162810-E7, 1 dávkovací mikročerpadlo je společné pro mycí i oplachovací prostředek., ks = barel.</t>
    </r>
    <r>
      <rPr>
        <b/>
        <sz val="11"/>
        <color theme="1"/>
        <rFont val="Calibri"/>
        <family val="2"/>
        <charset val="238"/>
        <scheme val="minor"/>
      </rPr>
      <t xml:space="preserve"> 
Hmotnost 10- 13 kg, s ohledem na manipulaci.</t>
    </r>
  </si>
  <si>
    <r>
      <t xml:space="preserve">Tekutý oplachovací prostředek pro profesionální myčky (slabě kyselý oplachovací přípravek  na nádobí, pro oplach.zbytkových usazenin minerálních látek, leštící a sušící), složení: &lt;20% kyselina citrónová, 5-15% neionické tenzidy, &lt;5% fosfonáty, pH 2.0-3.5; 20°C, 1% roztok. Kompatibilní s tekutým mycím prostředkem do profesionálních myček bez chlóru, 10-12 kg, složení: 5-15% hydroxid draselný, 5-15% fosforečnany,  &lt;5% NTA trisodná sůl, &lt;5% polykaroxyláty, nitrilotriacetát sodný &lt;5%, pyrofosforečnan draselný 5-15%, křemičitan sodný Na2O/SiO2=2,6-3,2, pH min.12; 20°C, 1%roztok. Kompatibilní s dávkovacím mikročerpadlem UMP-200L Europa 7162810-E7, 1 dávkovací mikročerpadlo je společné pro mycí i oplachovací prostředek.  ks= barel. 
</t>
    </r>
    <r>
      <rPr>
        <b/>
        <sz val="11"/>
        <color theme="1"/>
        <rFont val="Calibri"/>
        <family val="2"/>
        <charset val="238"/>
        <scheme val="minor"/>
      </rPr>
      <t>Hmotnost 10- 12 kg, s ohledem na manipulaci.</t>
    </r>
  </si>
  <si>
    <r>
      <t>Tekutý dezinfekční přípravek, účinně dezinfikuje vodu (bazény, studny) a povrchy, spolehlivě likviduje bakterie, viry, řasy a houby. Odstaňuje až 99,9% bakterií a virů. Obsah 1 - 1,2l. Obsah aktivního chloru 90 - 95%</t>
    </r>
    <r>
      <rPr>
        <b/>
        <sz val="11"/>
        <color theme="1"/>
        <rFont val="Calibri"/>
        <family val="2"/>
        <charset val="238"/>
        <scheme val="minor"/>
      </rPr>
      <t>. Požadujeme dodržení obsahu aktivníhio chlóru.</t>
    </r>
  </si>
  <si>
    <r>
      <t>Netoxický, na odstranění odolné mastnoty a připálené zbytky potravin. Určený do potravinářských provozů např. na trouby, grily a konvektomaty. Obsahuje  propanol 3-10%, 2-aminoethanol 1-3% Ph 10- 11 (neředěný). Náplň 700 - 750 ml, rozprašovač</t>
    </r>
    <r>
      <rPr>
        <b/>
        <sz val="11"/>
        <color theme="1"/>
        <rFont val="Calibri"/>
        <family val="2"/>
        <charset val="238"/>
        <scheme val="minor"/>
      </rPr>
      <t>. Požadujeme dodržení hodnoty Ph.</t>
    </r>
  </si>
  <si>
    <r>
      <t>Tekutý přípravek na ruční mytí nádobí. 5 - 15 % aniontové povrchově aktivní látky. Sodium Laureth Sulfate 10-20%, Lauramine Oxide 1-5%. 
Hodnota pH 8.2 - 9,7. Náplň 900 ml - 1000 ml.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hodnot pH.</t>
    </r>
  </si>
  <si>
    <r>
      <t>Tekutý prostředek proti vegetativním formám plísní, kvasinkám, řasám. Rychle působící fungicidní a dezinfekční přípravek. Pro sanaci plísňových napadení dřeva, stěn, omítek, maleb v interiérech i exteriérech, účinný proti mikroskopickým vláknitým houbám, řasám, lišejníkům. Barva žlutá. Chloran sodný 1 - 5%, hydroxid sodný 0,5 - 2% rozprašovač -  500 - 550 ml.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aktivních složek.</t>
    </r>
  </si>
  <si>
    <r>
      <t xml:space="preserve">Zanechává dokonale čistá okna a zrcadla bez nevzhledných šmouh. Jeho složení s alhokolem definitivně odstraňuje veškeré nečistoty a dodává skleněným povrchům dlouhotrvající zářivý lesk. Aktivní receptura chrání proti vodě a nečistotám, díky tomu zůstanou vaše okna déle čistá. Nastavitelná hlavice umožňuje funkci rozprašování i pěny. Rozprašovač 500 - 600ml. Obsahuje: Ethanol &gt;= 1 - &lt; 6%, Kyselina sírová &gt;= 1 - &lt; 1,9 %, Alkoholy &gt;= 1 - &lt; 1,3 % </t>
    </r>
    <r>
      <rPr>
        <b/>
        <sz val="11"/>
        <color theme="1"/>
        <rFont val="Calibri"/>
        <family val="2"/>
        <charset val="238"/>
        <scheme val="minor"/>
      </rPr>
      <t>Požadujeme dodržení chemických vlastností přípravku.</t>
    </r>
  </si>
  <si>
    <r>
      <t>Husté tekuté mýdlo s glycerinem, s přírodními výtažky, balení bez aplikátoru.
Náplň 5 - 6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</si>
  <si>
    <r>
      <t xml:space="preserve">Čistící prostředek. Použití: na všechny omyvatelné povrchy, plovoucí podlahy, dlažbu a jakýkoli jiný typ podlah. Založené na přírodní bázi a na bázi neutrálních tenzidů. Náplň 5 - 6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</si>
  <si>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Tekutý dezinfekční přípravek, účinně dezinfikuje vodu (bazény, studny) a povrchy, spolehlivě likviduje bakterie, viry, řasy a houby. Odstaňuje až 99,9% bakterií a virů. Obsah 1 - 1,2l. Obsah aktivního chloru 90 - 95%. </t>
    </r>
    <r>
      <rPr>
        <b/>
        <sz val="11"/>
        <color theme="1"/>
        <rFont val="Calibri"/>
        <family val="2"/>
        <charset val="238"/>
        <scheme val="minor"/>
      </rPr>
      <t>Požadujeme dodržení obsahu aktivníhio chlóru.</t>
    </r>
  </si>
  <si>
    <r>
      <t>Netoxický, na odstranění odolné mastnoty a připálené zbytky potravin. Určený do potravinářských provozů např. na trouby, grily a konvektomaty. Obsahuje  propanol 3-10%, 2-aminoethanol 1-3% Ph 10- 11 (neředěný). Náplň 700 - 750 ml, rozprašovač.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hodnoty Ph.</t>
    </r>
  </si>
  <si>
    <r>
      <t xml:space="preserve">Krém na ruce speciálně vyvinutý tak, aby poskytl okamžitou úlevu a hydrataci suché, velmi suché a popraskané pokožce. Vysoce hydratační složení přírodních esenciálních olejů pokožku intenzivně hydratuje, zvláčňuje a napomáhá jejímu hojení. Poskytuje jí dlouhotrvající ochrannou péči před chladným i drsným počasím a posiluje její přirozenou ochrannou bariéru. Obsahuje 45 - 50 % vazelíny, 3 - 4 % lanolinu. Náplň 75 - 100ml.  </t>
    </r>
    <r>
      <rPr>
        <b/>
        <sz val="11"/>
        <color theme="1"/>
        <rFont val="Calibri"/>
        <family val="2"/>
        <charset val="238"/>
        <scheme val="minor"/>
      </rPr>
      <t>Požadujeme dodržční obsahu přírodních hydratačních složek.</t>
    </r>
  </si>
  <si>
    <r>
      <t xml:space="preserve">Husté tekuté mýdlo s glycerinem, s přírodními výtažky, balení bez aplikátoru. Náplň 1 - 1,5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</si>
  <si>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</si>
  <si>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Tekutý, hustý, gelový, čisticí a dezinfekční přípravek je určený k čištění a dezinfekci silně znečištěných míst a zejména tam, kde se mohou vyskytovat bakterie nebo plísně.Ideální na čištění a dezinfekci WC. Náplň 750 - 1000ml. Obashuje chlornan sodný, roztok,
obsah aktivního chloru 90 - 95%. </t>
    </r>
    <r>
      <rPr>
        <b/>
        <sz val="11"/>
        <color theme="1"/>
        <rFont val="Calibri"/>
        <family val="2"/>
        <charset val="238"/>
        <scheme val="minor"/>
      </rPr>
      <t>Požadujeme dodržení obsahu aktivního chloru.</t>
    </r>
  </si>
  <si>
    <r>
      <t>Tekutý, hustý, gelový, čisticí a dezinfekční přípravek je určený k čištění a dezinfekci silně znečištěných míst a zejména tam, kde se mohou vyskytovat bakterie nebo plísně.Ideální na čištění a dezinfekci WC. Náplň 750 - 1000ml. Obashuje chlornan sodný, roztok,
obsah aktivního chloru 90 - 95%.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obsahu aktivního chloru.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</si>
</sst>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157">
    <xf numFmtId="0" fontId="0" fillId="0" borderId="0" xfId="0"/>
    <xf numFmtId="0" fontId="21" fillId="6" borderId="7" xfId="0" applyFont="1" applyFill="1" applyBorder="1" applyAlignment="1" applyProtection="1">
      <alignment horizontal="center" vertical="center" wrapText="1"/>
      <protection locked="0"/>
    </xf>
    <xf numFmtId="0" fontId="21" fillId="6" borderId="17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 wrapText="1" inden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 indent="1"/>
    </xf>
    <xf numFmtId="0" fontId="8" fillId="3" borderId="23" xfId="0" applyFont="1" applyFill="1" applyBorder="1" applyAlignment="1" applyProtection="1">
      <alignment horizontal="left" vertical="center" wrapText="1" indent="1"/>
    </xf>
    <xf numFmtId="0" fontId="21" fillId="6" borderId="23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left" vertical="center" wrapText="1" indent="1"/>
    </xf>
    <xf numFmtId="0" fontId="7" fillId="3" borderId="19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Protection="1"/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8" fillId="3" borderId="2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0" fontId="11" fillId="3" borderId="20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left" vertical="center" wrapText="1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0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6" borderId="15" xfId="0" applyFont="1" applyFill="1" applyBorder="1" applyAlignment="1" applyProtection="1">
      <alignment horizontal="center" vertical="center" wrapText="1"/>
    </xf>
    <xf numFmtId="0" fontId="21" fillId="6" borderId="16" xfId="0" applyFont="1" applyFill="1" applyBorder="1" applyAlignment="1" applyProtection="1">
      <alignment horizontal="center" vertical="center" wrapText="1"/>
    </xf>
    <xf numFmtId="0" fontId="21" fillId="6" borderId="20" xfId="0" applyFont="1" applyFill="1" applyBorder="1" applyAlignment="1" applyProtection="1">
      <alignment horizontal="center" vertical="center" wrapText="1"/>
    </xf>
    <xf numFmtId="0" fontId="21" fillId="6" borderId="2" xfId="0" applyFont="1" applyFill="1" applyBorder="1" applyAlignment="1" applyProtection="1">
      <alignment horizontal="center" vertical="center" wrapText="1"/>
    </xf>
    <xf numFmtId="0" fontId="21" fillId="6" borderId="14" xfId="0" applyFont="1" applyFill="1" applyBorder="1" applyAlignment="1" applyProtection="1">
      <alignment horizontal="center" vertical="center" wrapText="1"/>
    </xf>
    <xf numFmtId="0" fontId="21" fillId="6" borderId="17" xfId="0" applyFont="1" applyFill="1" applyBorder="1" applyAlignment="1" applyProtection="1">
      <alignment horizontal="center" vertical="center" wrapText="1"/>
    </xf>
    <xf numFmtId="0" fontId="21" fillId="6" borderId="18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ont>
        <b val="0"/>
        <i val="0"/>
      </font>
      <fill>
        <patternFill>
          <bgColor rgb="FFCCFCC8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69"/>
  <sheetViews>
    <sheetView tabSelected="1" zoomScale="78" zoomScaleNormal="78" workbookViewId="0">
      <selection activeCell="F60" sqref="F60"/>
    </sheetView>
  </sheetViews>
  <sheetFormatPr defaultRowHeight="15" x14ac:dyDescent="0.25"/>
  <cols>
    <col min="1" max="1" width="1.42578125" style="3" bestFit="1" customWidth="1"/>
    <col min="2" max="2" width="5.5703125" style="3" bestFit="1" customWidth="1"/>
    <col min="3" max="3" width="42.7109375" style="5" customWidth="1"/>
    <col min="4" max="4" width="9.5703125" style="107" bestFit="1" customWidth="1"/>
    <col min="5" max="5" width="9" style="4" bestFit="1" customWidth="1"/>
    <col min="6" max="6" width="138.140625" style="5" customWidth="1"/>
    <col min="7" max="7" width="32.85546875" style="5" customWidth="1"/>
    <col min="8" max="8" width="19.42578125" style="5" hidden="1" customWidth="1"/>
    <col min="9" max="9" width="24" style="3" bestFit="1" customWidth="1"/>
    <col min="10" max="10" width="23.28515625" style="3" customWidth="1"/>
    <col min="11" max="11" width="20.5703125" style="3" bestFit="1" customWidth="1"/>
    <col min="12" max="12" width="19.5703125" style="3" bestFit="1" customWidth="1"/>
    <col min="13" max="13" width="23.5703125" style="3" bestFit="1" customWidth="1"/>
    <col min="14" max="14" width="19" style="3" bestFit="1" customWidth="1"/>
    <col min="15" max="15" width="28.28515625" style="3" hidden="1" customWidth="1"/>
    <col min="16" max="16" width="21" style="3" hidden="1" customWidth="1"/>
    <col min="17" max="17" width="35.42578125" style="3" customWidth="1"/>
    <col min="18" max="18" width="30.85546875" style="3" customWidth="1"/>
    <col min="19" max="19" width="25.42578125" style="3" customWidth="1"/>
    <col min="20" max="20" width="11.5703125" style="3" hidden="1" customWidth="1"/>
    <col min="21" max="21" width="62.28515625" style="6" customWidth="1"/>
    <col min="22" max="16384" width="9.140625" style="3"/>
  </cols>
  <sheetData>
    <row r="1" spans="1:21" ht="36" customHeight="1" x14ac:dyDescent="0.25">
      <c r="B1" s="143" t="s">
        <v>46</v>
      </c>
      <c r="C1" s="144"/>
      <c r="D1" s="144"/>
    </row>
    <row r="2" spans="1:21" ht="20.100000000000001" customHeight="1" x14ac:dyDescent="0.25">
      <c r="C2" s="3"/>
      <c r="D2" s="7"/>
      <c r="E2" s="8"/>
      <c r="F2" s="9"/>
      <c r="G2" s="9"/>
      <c r="H2" s="9"/>
      <c r="I2" s="9"/>
      <c r="J2" s="10"/>
      <c r="K2" s="10"/>
      <c r="L2" s="11"/>
      <c r="M2" s="12"/>
      <c r="N2" s="12"/>
      <c r="O2" s="12"/>
      <c r="P2" s="12"/>
      <c r="Q2" s="12"/>
      <c r="R2" s="12"/>
      <c r="S2" s="12"/>
      <c r="T2" s="12"/>
      <c r="U2" s="13"/>
    </row>
    <row r="3" spans="1:21" ht="15.75" x14ac:dyDescent="0.25">
      <c r="B3" s="14"/>
      <c r="C3" s="15" t="s">
        <v>0</v>
      </c>
      <c r="D3" s="16"/>
      <c r="E3" s="16"/>
      <c r="F3" s="16"/>
      <c r="G3" s="16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1" ht="20.100000000000001" customHeight="1" thickBot="1" x14ac:dyDescent="0.3">
      <c r="B4" s="18"/>
      <c r="C4" s="19" t="s">
        <v>1</v>
      </c>
      <c r="D4" s="16"/>
      <c r="E4" s="16"/>
      <c r="F4" s="16"/>
      <c r="G4" s="16"/>
      <c r="H4" s="9"/>
      <c r="I4" s="11"/>
      <c r="J4" s="11"/>
      <c r="L4" s="11"/>
    </row>
    <row r="5" spans="1:21" ht="34.5" customHeight="1" thickBot="1" x14ac:dyDescent="0.3">
      <c r="B5" s="20"/>
      <c r="C5" s="21"/>
      <c r="D5" s="22"/>
      <c r="E5" s="22"/>
      <c r="F5" s="9"/>
      <c r="G5" s="23" t="s">
        <v>2</v>
      </c>
      <c r="H5" s="24"/>
      <c r="J5" s="23" t="s">
        <v>2</v>
      </c>
      <c r="U5" s="25"/>
    </row>
    <row r="6" spans="1:21" ht="76.5" thickTop="1" thickBot="1" x14ac:dyDescent="0.3">
      <c r="B6" s="26" t="s">
        <v>3</v>
      </c>
      <c r="C6" s="27" t="s">
        <v>30</v>
      </c>
      <c r="D6" s="27" t="s">
        <v>4</v>
      </c>
      <c r="E6" s="27" t="s">
        <v>31</v>
      </c>
      <c r="F6" s="27" t="s">
        <v>32</v>
      </c>
      <c r="G6" s="28" t="s">
        <v>45</v>
      </c>
      <c r="H6" s="27" t="s">
        <v>33</v>
      </c>
      <c r="I6" s="27" t="s">
        <v>5</v>
      </c>
      <c r="J6" s="29" t="s">
        <v>6</v>
      </c>
      <c r="K6" s="30" t="s">
        <v>7</v>
      </c>
      <c r="L6" s="30" t="s">
        <v>8</v>
      </c>
      <c r="M6" s="27" t="s">
        <v>34</v>
      </c>
      <c r="N6" s="27" t="s">
        <v>35</v>
      </c>
      <c r="O6" s="27" t="s">
        <v>42</v>
      </c>
      <c r="P6" s="27" t="s">
        <v>36</v>
      </c>
      <c r="Q6" s="30" t="s">
        <v>37</v>
      </c>
      <c r="R6" s="27" t="s">
        <v>38</v>
      </c>
      <c r="S6" s="27" t="s">
        <v>43</v>
      </c>
      <c r="T6" s="27" t="s">
        <v>39</v>
      </c>
      <c r="U6" s="27" t="s">
        <v>40</v>
      </c>
    </row>
    <row r="7" spans="1:21" ht="24" customHeight="1" thickTop="1" x14ac:dyDescent="0.25">
      <c r="A7" s="31"/>
      <c r="B7" s="32">
        <v>1</v>
      </c>
      <c r="C7" s="33" t="s">
        <v>47</v>
      </c>
      <c r="D7" s="34">
        <v>1</v>
      </c>
      <c r="E7" s="35" t="s">
        <v>48</v>
      </c>
      <c r="F7" s="36" t="s">
        <v>187</v>
      </c>
      <c r="G7" s="150" t="s">
        <v>176</v>
      </c>
      <c r="H7" s="37">
        <f t="shared" ref="H7:H119" si="0">D7*I7</f>
        <v>70</v>
      </c>
      <c r="I7" s="38">
        <v>70</v>
      </c>
      <c r="J7" s="114"/>
      <c r="K7" s="39">
        <f t="shared" ref="K7:K14" si="1">D7*J7</f>
        <v>0</v>
      </c>
      <c r="L7" s="40" t="str">
        <f t="shared" ref="L7:L14" si="2">IF(ISNUMBER(J7), IF(J7&gt;I7,"NEVYHOVUJE","VYHOVUJE")," ")</f>
        <v xml:space="preserve"> </v>
      </c>
      <c r="M7" s="123" t="s">
        <v>175</v>
      </c>
      <c r="N7" s="125" t="s">
        <v>176</v>
      </c>
      <c r="O7" s="118"/>
      <c r="P7" s="118"/>
      <c r="Q7" s="138" t="s">
        <v>177</v>
      </c>
      <c r="R7" s="138" t="s">
        <v>178</v>
      </c>
      <c r="S7" s="137" t="s">
        <v>44</v>
      </c>
      <c r="T7" s="118"/>
      <c r="U7" s="35" t="s">
        <v>28</v>
      </c>
    </row>
    <row r="8" spans="1:21" ht="30" x14ac:dyDescent="0.25">
      <c r="B8" s="41">
        <v>2</v>
      </c>
      <c r="C8" s="42" t="s">
        <v>49</v>
      </c>
      <c r="D8" s="43">
        <v>1</v>
      </c>
      <c r="E8" s="44" t="s">
        <v>48</v>
      </c>
      <c r="F8" s="45" t="s">
        <v>188</v>
      </c>
      <c r="G8" s="151"/>
      <c r="H8" s="46">
        <f t="shared" si="0"/>
        <v>70</v>
      </c>
      <c r="I8" s="47">
        <v>70</v>
      </c>
      <c r="J8" s="108"/>
      <c r="K8" s="48">
        <f t="shared" si="1"/>
        <v>0</v>
      </c>
      <c r="L8" s="49" t="str">
        <f t="shared" si="2"/>
        <v xml:space="preserve"> </v>
      </c>
      <c r="M8" s="124"/>
      <c r="N8" s="126"/>
      <c r="O8" s="119"/>
      <c r="P8" s="119"/>
      <c r="Q8" s="120"/>
      <c r="R8" s="120"/>
      <c r="S8" s="130"/>
      <c r="T8" s="119"/>
      <c r="U8" s="44" t="s">
        <v>25</v>
      </c>
    </row>
    <row r="9" spans="1:21" ht="24" customHeight="1" x14ac:dyDescent="0.25">
      <c r="B9" s="41">
        <v>3</v>
      </c>
      <c r="C9" s="42" t="s">
        <v>50</v>
      </c>
      <c r="D9" s="43">
        <v>2</v>
      </c>
      <c r="E9" s="44" t="s">
        <v>48</v>
      </c>
      <c r="F9" s="50" t="s">
        <v>51</v>
      </c>
      <c r="G9" s="151"/>
      <c r="H9" s="46">
        <f t="shared" si="0"/>
        <v>48</v>
      </c>
      <c r="I9" s="47">
        <v>24</v>
      </c>
      <c r="J9" s="108"/>
      <c r="K9" s="48">
        <f t="shared" si="1"/>
        <v>0</v>
      </c>
      <c r="L9" s="49" t="str">
        <f t="shared" si="2"/>
        <v xml:space="preserve"> </v>
      </c>
      <c r="M9" s="124"/>
      <c r="N9" s="126"/>
      <c r="O9" s="119"/>
      <c r="P9" s="119"/>
      <c r="Q9" s="120"/>
      <c r="R9" s="120"/>
      <c r="S9" s="130"/>
      <c r="T9" s="119"/>
      <c r="U9" s="44" t="s">
        <v>25</v>
      </c>
    </row>
    <row r="10" spans="1:21" ht="24" customHeight="1" x14ac:dyDescent="0.25">
      <c r="B10" s="41">
        <v>4</v>
      </c>
      <c r="C10" s="42" t="s">
        <v>52</v>
      </c>
      <c r="D10" s="43">
        <v>3</v>
      </c>
      <c r="E10" s="44" t="s">
        <v>53</v>
      </c>
      <c r="F10" s="50" t="s">
        <v>54</v>
      </c>
      <c r="G10" s="151"/>
      <c r="H10" s="46">
        <f t="shared" si="0"/>
        <v>165</v>
      </c>
      <c r="I10" s="47">
        <v>55</v>
      </c>
      <c r="J10" s="108"/>
      <c r="K10" s="48">
        <f t="shared" si="1"/>
        <v>0</v>
      </c>
      <c r="L10" s="49" t="str">
        <f t="shared" si="2"/>
        <v xml:space="preserve"> </v>
      </c>
      <c r="M10" s="124"/>
      <c r="N10" s="126"/>
      <c r="O10" s="119"/>
      <c r="P10" s="119"/>
      <c r="Q10" s="120"/>
      <c r="R10" s="120"/>
      <c r="S10" s="130"/>
      <c r="T10" s="119"/>
      <c r="U10" s="44" t="s">
        <v>12</v>
      </c>
    </row>
    <row r="11" spans="1:21" ht="24" customHeight="1" x14ac:dyDescent="0.25">
      <c r="B11" s="41">
        <v>5</v>
      </c>
      <c r="C11" s="42" t="s">
        <v>55</v>
      </c>
      <c r="D11" s="43">
        <v>1</v>
      </c>
      <c r="E11" s="44" t="s">
        <v>53</v>
      </c>
      <c r="F11" s="50" t="s">
        <v>56</v>
      </c>
      <c r="G11" s="151"/>
      <c r="H11" s="46">
        <f t="shared" si="0"/>
        <v>55</v>
      </c>
      <c r="I11" s="47">
        <v>55</v>
      </c>
      <c r="J11" s="108"/>
      <c r="K11" s="48">
        <f t="shared" si="1"/>
        <v>0</v>
      </c>
      <c r="L11" s="49" t="str">
        <f t="shared" si="2"/>
        <v xml:space="preserve"> </v>
      </c>
      <c r="M11" s="124"/>
      <c r="N11" s="126"/>
      <c r="O11" s="119"/>
      <c r="P11" s="119"/>
      <c r="Q11" s="120"/>
      <c r="R11" s="120"/>
      <c r="S11" s="130"/>
      <c r="T11" s="119"/>
      <c r="U11" s="44" t="s">
        <v>12</v>
      </c>
    </row>
    <row r="12" spans="1:21" ht="24" customHeight="1" x14ac:dyDescent="0.25">
      <c r="B12" s="41">
        <v>6</v>
      </c>
      <c r="C12" s="42" t="s">
        <v>57</v>
      </c>
      <c r="D12" s="43">
        <v>2</v>
      </c>
      <c r="E12" s="44" t="s">
        <v>48</v>
      </c>
      <c r="F12" s="51" t="s">
        <v>58</v>
      </c>
      <c r="G12" s="151"/>
      <c r="H12" s="46">
        <f t="shared" si="0"/>
        <v>32</v>
      </c>
      <c r="I12" s="47">
        <v>16</v>
      </c>
      <c r="J12" s="108"/>
      <c r="K12" s="48">
        <f t="shared" si="1"/>
        <v>0</v>
      </c>
      <c r="L12" s="49" t="str">
        <f t="shared" si="2"/>
        <v xml:space="preserve"> </v>
      </c>
      <c r="M12" s="124"/>
      <c r="N12" s="126"/>
      <c r="O12" s="119"/>
      <c r="P12" s="119"/>
      <c r="Q12" s="120"/>
      <c r="R12" s="120"/>
      <c r="S12" s="130"/>
      <c r="T12" s="119"/>
      <c r="U12" s="44" t="s">
        <v>20</v>
      </c>
    </row>
    <row r="13" spans="1:21" ht="24" customHeight="1" thickBot="1" x14ac:dyDescent="0.3">
      <c r="B13" s="52">
        <v>7</v>
      </c>
      <c r="C13" s="53" t="s">
        <v>59</v>
      </c>
      <c r="D13" s="54">
        <v>2</v>
      </c>
      <c r="E13" s="55" t="s">
        <v>53</v>
      </c>
      <c r="F13" s="56" t="s">
        <v>60</v>
      </c>
      <c r="G13" s="152"/>
      <c r="H13" s="57">
        <f t="shared" si="0"/>
        <v>24</v>
      </c>
      <c r="I13" s="58">
        <v>12</v>
      </c>
      <c r="J13" s="109"/>
      <c r="K13" s="59">
        <f t="shared" si="1"/>
        <v>0</v>
      </c>
      <c r="L13" s="60" t="str">
        <f t="shared" si="2"/>
        <v xml:space="preserve"> </v>
      </c>
      <c r="M13" s="124"/>
      <c r="N13" s="126"/>
      <c r="O13" s="119"/>
      <c r="P13" s="119"/>
      <c r="Q13" s="120"/>
      <c r="R13" s="120"/>
      <c r="S13" s="130"/>
      <c r="T13" s="119"/>
      <c r="U13" s="55" t="s">
        <v>25</v>
      </c>
    </row>
    <row r="14" spans="1:21" ht="114" customHeight="1" x14ac:dyDescent="0.25">
      <c r="B14" s="61">
        <v>8</v>
      </c>
      <c r="C14" s="62" t="s">
        <v>190</v>
      </c>
      <c r="D14" s="63">
        <v>3</v>
      </c>
      <c r="E14" s="64" t="s">
        <v>48</v>
      </c>
      <c r="F14" s="62" t="s">
        <v>191</v>
      </c>
      <c r="G14" s="153" t="s">
        <v>176</v>
      </c>
      <c r="H14" s="65">
        <f t="shared" si="0"/>
        <v>1770</v>
      </c>
      <c r="I14" s="66">
        <v>590</v>
      </c>
      <c r="J14" s="110"/>
      <c r="K14" s="67">
        <f t="shared" si="1"/>
        <v>0</v>
      </c>
      <c r="L14" s="68" t="str">
        <f t="shared" si="2"/>
        <v xml:space="preserve"> </v>
      </c>
      <c r="M14" s="121" t="s">
        <v>175</v>
      </c>
      <c r="N14" s="121" t="s">
        <v>176</v>
      </c>
      <c r="O14" s="116"/>
      <c r="P14" s="116"/>
      <c r="Q14" s="127" t="s">
        <v>179</v>
      </c>
      <c r="R14" s="127" t="s">
        <v>180</v>
      </c>
      <c r="S14" s="129" t="s">
        <v>44</v>
      </c>
      <c r="T14" s="116"/>
      <c r="U14" s="64" t="s">
        <v>25</v>
      </c>
    </row>
    <row r="15" spans="1:21" ht="109.5" customHeight="1" thickBot="1" x14ac:dyDescent="0.3">
      <c r="B15" s="69">
        <v>9</v>
      </c>
      <c r="C15" s="70" t="s">
        <v>189</v>
      </c>
      <c r="D15" s="71">
        <v>2</v>
      </c>
      <c r="E15" s="72" t="s">
        <v>48</v>
      </c>
      <c r="F15" s="70" t="s">
        <v>192</v>
      </c>
      <c r="G15" s="152"/>
      <c r="H15" s="73">
        <f t="shared" si="0"/>
        <v>1180</v>
      </c>
      <c r="I15" s="74">
        <v>590</v>
      </c>
      <c r="J15" s="111"/>
      <c r="K15" s="75">
        <f t="shared" ref="K15:K119" si="3">D15*J15</f>
        <v>0</v>
      </c>
      <c r="L15" s="76" t="str">
        <f t="shared" ref="L15:L119" si="4">IF(ISNUMBER(J15), IF(J15&gt;I15,"NEVYHOVUJE","VYHOVUJE")," ")</f>
        <v xml:space="preserve"> </v>
      </c>
      <c r="M15" s="122"/>
      <c r="N15" s="122"/>
      <c r="O15" s="117"/>
      <c r="P15" s="117"/>
      <c r="Q15" s="128"/>
      <c r="R15" s="128"/>
      <c r="S15" s="131"/>
      <c r="T15" s="117"/>
      <c r="U15" s="72" t="s">
        <v>25</v>
      </c>
    </row>
    <row r="16" spans="1:21" ht="53.25" customHeight="1" x14ac:dyDescent="0.25">
      <c r="B16" s="77">
        <v>10</v>
      </c>
      <c r="C16" s="78" t="s">
        <v>61</v>
      </c>
      <c r="D16" s="79">
        <v>50</v>
      </c>
      <c r="E16" s="80" t="s">
        <v>48</v>
      </c>
      <c r="F16" s="81" t="s">
        <v>193</v>
      </c>
      <c r="G16" s="2"/>
      <c r="H16" s="82">
        <f t="shared" si="0"/>
        <v>2850</v>
      </c>
      <c r="I16" s="83">
        <v>57</v>
      </c>
      <c r="J16" s="112"/>
      <c r="K16" s="84">
        <f t="shared" si="3"/>
        <v>0</v>
      </c>
      <c r="L16" s="85" t="str">
        <f t="shared" si="4"/>
        <v xml:space="preserve"> </v>
      </c>
      <c r="M16" s="120" t="s">
        <v>175</v>
      </c>
      <c r="N16" s="120" t="s">
        <v>176</v>
      </c>
      <c r="O16" s="119"/>
      <c r="P16" s="119"/>
      <c r="Q16" s="135" t="s">
        <v>181</v>
      </c>
      <c r="R16" s="135" t="s">
        <v>182</v>
      </c>
      <c r="S16" s="130" t="s">
        <v>44</v>
      </c>
      <c r="T16" s="119"/>
      <c r="U16" s="80" t="s">
        <v>25</v>
      </c>
    </row>
    <row r="17" spans="2:21" ht="53.25" customHeight="1" x14ac:dyDescent="0.25">
      <c r="B17" s="41">
        <v>11</v>
      </c>
      <c r="C17" s="42" t="s">
        <v>62</v>
      </c>
      <c r="D17" s="43">
        <v>10</v>
      </c>
      <c r="E17" s="44" t="s">
        <v>48</v>
      </c>
      <c r="F17" s="45" t="s">
        <v>194</v>
      </c>
      <c r="G17" s="1"/>
      <c r="H17" s="46">
        <f t="shared" si="0"/>
        <v>1800</v>
      </c>
      <c r="I17" s="47">
        <v>180</v>
      </c>
      <c r="J17" s="108"/>
      <c r="K17" s="48">
        <f t="shared" si="3"/>
        <v>0</v>
      </c>
      <c r="L17" s="49" t="str">
        <f t="shared" si="4"/>
        <v xml:space="preserve"> </v>
      </c>
      <c r="M17" s="120"/>
      <c r="N17" s="120"/>
      <c r="O17" s="119"/>
      <c r="P17" s="119"/>
      <c r="Q17" s="124"/>
      <c r="R17" s="124"/>
      <c r="S17" s="130"/>
      <c r="T17" s="119"/>
      <c r="U17" s="44" t="s">
        <v>25</v>
      </c>
    </row>
    <row r="18" spans="2:21" ht="53.25" customHeight="1" x14ac:dyDescent="0.25">
      <c r="B18" s="41">
        <v>12</v>
      </c>
      <c r="C18" s="42" t="s">
        <v>63</v>
      </c>
      <c r="D18" s="43">
        <v>40</v>
      </c>
      <c r="E18" s="44" t="s">
        <v>48</v>
      </c>
      <c r="F18" s="45" t="s">
        <v>195</v>
      </c>
      <c r="G18" s="1"/>
      <c r="H18" s="46">
        <f t="shared" si="0"/>
        <v>3200</v>
      </c>
      <c r="I18" s="47">
        <v>80</v>
      </c>
      <c r="J18" s="108"/>
      <c r="K18" s="48">
        <f t="shared" si="3"/>
        <v>0</v>
      </c>
      <c r="L18" s="49" t="str">
        <f t="shared" si="4"/>
        <v xml:space="preserve"> </v>
      </c>
      <c r="M18" s="120"/>
      <c r="N18" s="120"/>
      <c r="O18" s="119"/>
      <c r="P18" s="119"/>
      <c r="Q18" s="124"/>
      <c r="R18" s="124"/>
      <c r="S18" s="130"/>
      <c r="T18" s="119"/>
      <c r="U18" s="44" t="s">
        <v>25</v>
      </c>
    </row>
    <row r="19" spans="2:21" ht="62.25" customHeight="1" x14ac:dyDescent="0.25">
      <c r="B19" s="41">
        <v>13</v>
      </c>
      <c r="C19" s="42" t="s">
        <v>64</v>
      </c>
      <c r="D19" s="43">
        <v>10</v>
      </c>
      <c r="E19" s="44" t="s">
        <v>48</v>
      </c>
      <c r="F19" s="45" t="s">
        <v>196</v>
      </c>
      <c r="G19" s="1"/>
      <c r="H19" s="46">
        <f t="shared" si="0"/>
        <v>900</v>
      </c>
      <c r="I19" s="47">
        <v>90</v>
      </c>
      <c r="J19" s="108"/>
      <c r="K19" s="48">
        <f t="shared" si="3"/>
        <v>0</v>
      </c>
      <c r="L19" s="49" t="str">
        <f t="shared" si="4"/>
        <v xml:space="preserve"> </v>
      </c>
      <c r="M19" s="120"/>
      <c r="N19" s="120"/>
      <c r="O19" s="119"/>
      <c r="P19" s="119"/>
      <c r="Q19" s="124"/>
      <c r="R19" s="124"/>
      <c r="S19" s="130"/>
      <c r="T19" s="119"/>
      <c r="U19" s="44" t="s">
        <v>25</v>
      </c>
    </row>
    <row r="20" spans="2:21" ht="63.75" customHeight="1" x14ac:dyDescent="0.25">
      <c r="B20" s="41">
        <v>14</v>
      </c>
      <c r="C20" s="42" t="s">
        <v>65</v>
      </c>
      <c r="D20" s="43">
        <v>40</v>
      </c>
      <c r="E20" s="44" t="s">
        <v>48</v>
      </c>
      <c r="F20" s="115" t="s">
        <v>205</v>
      </c>
      <c r="G20" s="1"/>
      <c r="H20" s="46">
        <f t="shared" si="0"/>
        <v>2200</v>
      </c>
      <c r="I20" s="47">
        <v>55</v>
      </c>
      <c r="J20" s="108"/>
      <c r="K20" s="48">
        <f t="shared" si="3"/>
        <v>0</v>
      </c>
      <c r="L20" s="49" t="str">
        <f t="shared" si="4"/>
        <v xml:space="preserve"> </v>
      </c>
      <c r="M20" s="120"/>
      <c r="N20" s="120"/>
      <c r="O20" s="119"/>
      <c r="P20" s="119"/>
      <c r="Q20" s="124"/>
      <c r="R20" s="124"/>
      <c r="S20" s="130"/>
      <c r="T20" s="119"/>
      <c r="U20" s="44" t="s">
        <v>25</v>
      </c>
    </row>
    <row r="21" spans="2:21" ht="75" customHeight="1" x14ac:dyDescent="0.25">
      <c r="B21" s="41">
        <v>15</v>
      </c>
      <c r="C21" s="42" t="s">
        <v>66</v>
      </c>
      <c r="D21" s="43">
        <v>20</v>
      </c>
      <c r="E21" s="44" t="s">
        <v>48</v>
      </c>
      <c r="F21" s="45" t="s">
        <v>197</v>
      </c>
      <c r="G21" s="1"/>
      <c r="H21" s="46">
        <f t="shared" si="0"/>
        <v>1400</v>
      </c>
      <c r="I21" s="47">
        <v>70</v>
      </c>
      <c r="J21" s="108"/>
      <c r="K21" s="48">
        <f t="shared" si="3"/>
        <v>0</v>
      </c>
      <c r="L21" s="49" t="str">
        <f t="shared" si="4"/>
        <v xml:space="preserve"> </v>
      </c>
      <c r="M21" s="120"/>
      <c r="N21" s="120"/>
      <c r="O21" s="119"/>
      <c r="P21" s="119"/>
      <c r="Q21" s="124"/>
      <c r="R21" s="124"/>
      <c r="S21" s="130"/>
      <c r="T21" s="119"/>
      <c r="U21" s="44" t="s">
        <v>25</v>
      </c>
    </row>
    <row r="22" spans="2:21" ht="42.75" customHeight="1" x14ac:dyDescent="0.25">
      <c r="B22" s="41">
        <v>16</v>
      </c>
      <c r="C22" s="42" t="s">
        <v>67</v>
      </c>
      <c r="D22" s="43">
        <v>200</v>
      </c>
      <c r="E22" s="44" t="s">
        <v>68</v>
      </c>
      <c r="F22" s="51" t="s">
        <v>69</v>
      </c>
      <c r="G22" s="154" t="s">
        <v>176</v>
      </c>
      <c r="H22" s="46">
        <f t="shared" si="0"/>
        <v>4400</v>
      </c>
      <c r="I22" s="47">
        <v>22</v>
      </c>
      <c r="J22" s="108"/>
      <c r="K22" s="48">
        <f t="shared" si="3"/>
        <v>0</v>
      </c>
      <c r="L22" s="49" t="str">
        <f t="shared" si="4"/>
        <v xml:space="preserve"> </v>
      </c>
      <c r="M22" s="120"/>
      <c r="N22" s="120"/>
      <c r="O22" s="119"/>
      <c r="P22" s="119"/>
      <c r="Q22" s="124"/>
      <c r="R22" s="124"/>
      <c r="S22" s="130"/>
      <c r="T22" s="119"/>
      <c r="U22" s="44" t="s">
        <v>16</v>
      </c>
    </row>
    <row r="23" spans="2:21" ht="39.75" customHeight="1" x14ac:dyDescent="0.25">
      <c r="B23" s="41">
        <v>17</v>
      </c>
      <c r="C23" s="42" t="s">
        <v>70</v>
      </c>
      <c r="D23" s="43">
        <v>360</v>
      </c>
      <c r="E23" s="44" t="s">
        <v>71</v>
      </c>
      <c r="F23" s="51" t="s">
        <v>72</v>
      </c>
      <c r="G23" s="151"/>
      <c r="H23" s="46">
        <f t="shared" si="0"/>
        <v>8640</v>
      </c>
      <c r="I23" s="47">
        <v>24</v>
      </c>
      <c r="J23" s="108"/>
      <c r="K23" s="48">
        <f t="shared" si="3"/>
        <v>0</v>
      </c>
      <c r="L23" s="49" t="str">
        <f t="shared" si="4"/>
        <v xml:space="preserve"> </v>
      </c>
      <c r="M23" s="120"/>
      <c r="N23" s="120"/>
      <c r="O23" s="119"/>
      <c r="P23" s="119"/>
      <c r="Q23" s="124"/>
      <c r="R23" s="124"/>
      <c r="S23" s="130"/>
      <c r="T23" s="119"/>
      <c r="U23" s="44" t="s">
        <v>15</v>
      </c>
    </row>
    <row r="24" spans="2:21" ht="37.5" customHeight="1" x14ac:dyDescent="0.25">
      <c r="B24" s="41">
        <v>18</v>
      </c>
      <c r="C24" s="42" t="s">
        <v>73</v>
      </c>
      <c r="D24" s="43">
        <v>540</v>
      </c>
      <c r="E24" s="44" t="s">
        <v>71</v>
      </c>
      <c r="F24" s="51" t="s">
        <v>74</v>
      </c>
      <c r="G24" s="151"/>
      <c r="H24" s="46">
        <f t="shared" si="0"/>
        <v>3780</v>
      </c>
      <c r="I24" s="47">
        <v>7</v>
      </c>
      <c r="J24" s="108"/>
      <c r="K24" s="48">
        <f t="shared" si="3"/>
        <v>0</v>
      </c>
      <c r="L24" s="49" t="str">
        <f t="shared" si="4"/>
        <v xml:space="preserve"> </v>
      </c>
      <c r="M24" s="120"/>
      <c r="N24" s="120"/>
      <c r="O24" s="119"/>
      <c r="P24" s="119"/>
      <c r="Q24" s="124"/>
      <c r="R24" s="124"/>
      <c r="S24" s="130"/>
      <c r="T24" s="119"/>
      <c r="U24" s="44" t="s">
        <v>15</v>
      </c>
    </row>
    <row r="25" spans="2:21" ht="26.25" customHeight="1" x14ac:dyDescent="0.25">
      <c r="B25" s="41">
        <v>19</v>
      </c>
      <c r="C25" s="50" t="s">
        <v>75</v>
      </c>
      <c r="D25" s="43">
        <v>40</v>
      </c>
      <c r="E25" s="44" t="s">
        <v>48</v>
      </c>
      <c r="F25" s="50" t="s">
        <v>76</v>
      </c>
      <c r="G25" s="151"/>
      <c r="H25" s="46">
        <f t="shared" si="0"/>
        <v>1000</v>
      </c>
      <c r="I25" s="47">
        <v>25</v>
      </c>
      <c r="J25" s="108"/>
      <c r="K25" s="48">
        <f t="shared" si="3"/>
        <v>0</v>
      </c>
      <c r="L25" s="49" t="str">
        <f t="shared" si="4"/>
        <v xml:space="preserve"> </v>
      </c>
      <c r="M25" s="120"/>
      <c r="N25" s="120"/>
      <c r="O25" s="119"/>
      <c r="P25" s="119"/>
      <c r="Q25" s="124"/>
      <c r="R25" s="124"/>
      <c r="S25" s="130"/>
      <c r="T25" s="119"/>
      <c r="U25" s="44" t="s">
        <v>26</v>
      </c>
    </row>
    <row r="26" spans="2:21" ht="39" customHeight="1" x14ac:dyDescent="0.25">
      <c r="B26" s="41">
        <v>20</v>
      </c>
      <c r="C26" s="42" t="s">
        <v>77</v>
      </c>
      <c r="D26" s="43">
        <v>10</v>
      </c>
      <c r="E26" s="44" t="s">
        <v>48</v>
      </c>
      <c r="F26" s="51" t="s">
        <v>78</v>
      </c>
      <c r="G26" s="151"/>
      <c r="H26" s="46">
        <f t="shared" si="0"/>
        <v>750</v>
      </c>
      <c r="I26" s="47">
        <v>75</v>
      </c>
      <c r="J26" s="108"/>
      <c r="K26" s="48">
        <f t="shared" si="3"/>
        <v>0</v>
      </c>
      <c r="L26" s="49" t="str">
        <f t="shared" si="4"/>
        <v xml:space="preserve"> </v>
      </c>
      <c r="M26" s="120"/>
      <c r="N26" s="120"/>
      <c r="O26" s="119"/>
      <c r="P26" s="119"/>
      <c r="Q26" s="124"/>
      <c r="R26" s="124"/>
      <c r="S26" s="130"/>
      <c r="T26" s="119"/>
      <c r="U26" s="44" t="s">
        <v>26</v>
      </c>
    </row>
    <row r="27" spans="2:21" ht="41.25" customHeight="1" x14ac:dyDescent="0.25">
      <c r="B27" s="41">
        <v>21</v>
      </c>
      <c r="C27" s="42" t="s">
        <v>79</v>
      </c>
      <c r="D27" s="43">
        <v>15</v>
      </c>
      <c r="E27" s="44" t="s">
        <v>48</v>
      </c>
      <c r="F27" s="51" t="s">
        <v>80</v>
      </c>
      <c r="G27" s="151"/>
      <c r="H27" s="46">
        <f t="shared" si="0"/>
        <v>600</v>
      </c>
      <c r="I27" s="47">
        <v>40</v>
      </c>
      <c r="J27" s="108"/>
      <c r="K27" s="48">
        <f t="shared" si="3"/>
        <v>0</v>
      </c>
      <c r="L27" s="49" t="str">
        <f t="shared" si="4"/>
        <v xml:space="preserve"> </v>
      </c>
      <c r="M27" s="120"/>
      <c r="N27" s="120"/>
      <c r="O27" s="119"/>
      <c r="P27" s="119"/>
      <c r="Q27" s="124"/>
      <c r="R27" s="124"/>
      <c r="S27" s="130"/>
      <c r="T27" s="119"/>
      <c r="U27" s="44" t="s">
        <v>26</v>
      </c>
    </row>
    <row r="28" spans="2:21" ht="37.5" customHeight="1" x14ac:dyDescent="0.25">
      <c r="B28" s="41">
        <v>22</v>
      </c>
      <c r="C28" s="42" t="s">
        <v>81</v>
      </c>
      <c r="D28" s="43">
        <v>2</v>
      </c>
      <c r="E28" s="44" t="s">
        <v>48</v>
      </c>
      <c r="F28" s="51" t="s">
        <v>82</v>
      </c>
      <c r="G28" s="151"/>
      <c r="H28" s="46">
        <f t="shared" si="0"/>
        <v>720</v>
      </c>
      <c r="I28" s="47">
        <v>360</v>
      </c>
      <c r="J28" s="108"/>
      <c r="K28" s="48">
        <f t="shared" si="3"/>
        <v>0</v>
      </c>
      <c r="L28" s="49" t="str">
        <f t="shared" si="4"/>
        <v xml:space="preserve"> </v>
      </c>
      <c r="M28" s="120"/>
      <c r="N28" s="120"/>
      <c r="O28" s="119"/>
      <c r="P28" s="119"/>
      <c r="Q28" s="124"/>
      <c r="R28" s="124"/>
      <c r="S28" s="130"/>
      <c r="T28" s="119"/>
      <c r="U28" s="44" t="s">
        <v>26</v>
      </c>
    </row>
    <row r="29" spans="2:21" ht="25.5" customHeight="1" x14ac:dyDescent="0.25">
      <c r="B29" s="41">
        <v>23</v>
      </c>
      <c r="C29" s="42" t="s">
        <v>83</v>
      </c>
      <c r="D29" s="43">
        <v>30</v>
      </c>
      <c r="E29" s="44" t="s">
        <v>48</v>
      </c>
      <c r="F29" s="51" t="s">
        <v>84</v>
      </c>
      <c r="G29" s="151"/>
      <c r="H29" s="46">
        <f t="shared" si="0"/>
        <v>900</v>
      </c>
      <c r="I29" s="47">
        <v>30</v>
      </c>
      <c r="J29" s="108"/>
      <c r="K29" s="48">
        <f t="shared" si="3"/>
        <v>0</v>
      </c>
      <c r="L29" s="49" t="str">
        <f t="shared" si="4"/>
        <v xml:space="preserve"> </v>
      </c>
      <c r="M29" s="120"/>
      <c r="N29" s="120"/>
      <c r="O29" s="119"/>
      <c r="P29" s="119"/>
      <c r="Q29" s="124"/>
      <c r="R29" s="124"/>
      <c r="S29" s="130"/>
      <c r="T29" s="119"/>
      <c r="U29" s="44" t="s">
        <v>25</v>
      </c>
    </row>
    <row r="30" spans="2:21" ht="36" customHeight="1" x14ac:dyDescent="0.25">
      <c r="B30" s="41">
        <v>24</v>
      </c>
      <c r="C30" s="42" t="s">
        <v>47</v>
      </c>
      <c r="D30" s="43">
        <v>10</v>
      </c>
      <c r="E30" s="44" t="s">
        <v>48</v>
      </c>
      <c r="F30" s="51" t="s">
        <v>85</v>
      </c>
      <c r="G30" s="151"/>
      <c r="H30" s="46">
        <f t="shared" si="0"/>
        <v>160</v>
      </c>
      <c r="I30" s="47">
        <v>16</v>
      </c>
      <c r="J30" s="108"/>
      <c r="K30" s="48">
        <f t="shared" si="3"/>
        <v>0</v>
      </c>
      <c r="L30" s="49" t="str">
        <f t="shared" si="4"/>
        <v xml:space="preserve"> </v>
      </c>
      <c r="M30" s="120"/>
      <c r="N30" s="120"/>
      <c r="O30" s="119"/>
      <c r="P30" s="119"/>
      <c r="Q30" s="124"/>
      <c r="R30" s="124"/>
      <c r="S30" s="130"/>
      <c r="T30" s="119"/>
      <c r="U30" s="44" t="s">
        <v>28</v>
      </c>
    </row>
    <row r="31" spans="2:21" ht="36" customHeight="1" x14ac:dyDescent="0.25">
      <c r="B31" s="41">
        <v>25</v>
      </c>
      <c r="C31" s="42" t="s">
        <v>47</v>
      </c>
      <c r="D31" s="43">
        <v>10</v>
      </c>
      <c r="E31" s="44" t="s">
        <v>48</v>
      </c>
      <c r="F31" s="51" t="s">
        <v>86</v>
      </c>
      <c r="G31" s="151"/>
      <c r="H31" s="46">
        <f t="shared" si="0"/>
        <v>200</v>
      </c>
      <c r="I31" s="47">
        <v>20</v>
      </c>
      <c r="J31" s="108"/>
      <c r="K31" s="48">
        <f t="shared" si="3"/>
        <v>0</v>
      </c>
      <c r="L31" s="49" t="str">
        <f t="shared" si="4"/>
        <v xml:space="preserve"> </v>
      </c>
      <c r="M31" s="120"/>
      <c r="N31" s="120"/>
      <c r="O31" s="119"/>
      <c r="P31" s="119"/>
      <c r="Q31" s="124"/>
      <c r="R31" s="124"/>
      <c r="S31" s="130"/>
      <c r="T31" s="119"/>
      <c r="U31" s="44" t="s">
        <v>29</v>
      </c>
    </row>
    <row r="32" spans="2:21" ht="51.75" customHeight="1" x14ac:dyDescent="0.25">
      <c r="B32" s="41">
        <v>26</v>
      </c>
      <c r="C32" s="50" t="s">
        <v>87</v>
      </c>
      <c r="D32" s="43">
        <v>10</v>
      </c>
      <c r="E32" s="44" t="s">
        <v>48</v>
      </c>
      <c r="F32" s="50" t="s">
        <v>88</v>
      </c>
      <c r="G32" s="151"/>
      <c r="H32" s="46">
        <f t="shared" si="0"/>
        <v>300</v>
      </c>
      <c r="I32" s="47">
        <v>30</v>
      </c>
      <c r="J32" s="108"/>
      <c r="K32" s="48">
        <f t="shared" si="3"/>
        <v>0</v>
      </c>
      <c r="L32" s="49" t="str">
        <f t="shared" si="4"/>
        <v xml:space="preserve"> </v>
      </c>
      <c r="M32" s="120"/>
      <c r="N32" s="120"/>
      <c r="O32" s="119"/>
      <c r="P32" s="119"/>
      <c r="Q32" s="124"/>
      <c r="R32" s="124"/>
      <c r="S32" s="130"/>
      <c r="T32" s="119"/>
      <c r="U32" s="44" t="s">
        <v>24</v>
      </c>
    </row>
    <row r="33" spans="2:21" ht="36" customHeight="1" x14ac:dyDescent="0.25">
      <c r="B33" s="41">
        <v>27</v>
      </c>
      <c r="C33" s="42" t="s">
        <v>89</v>
      </c>
      <c r="D33" s="43">
        <v>10</v>
      </c>
      <c r="E33" s="44" t="s">
        <v>48</v>
      </c>
      <c r="F33" s="50" t="s">
        <v>90</v>
      </c>
      <c r="G33" s="151"/>
      <c r="H33" s="46">
        <f t="shared" si="0"/>
        <v>300</v>
      </c>
      <c r="I33" s="47">
        <v>30</v>
      </c>
      <c r="J33" s="108"/>
      <c r="K33" s="48">
        <f t="shared" si="3"/>
        <v>0</v>
      </c>
      <c r="L33" s="49" t="str">
        <f t="shared" si="4"/>
        <v xml:space="preserve"> </v>
      </c>
      <c r="M33" s="120"/>
      <c r="N33" s="120"/>
      <c r="O33" s="119"/>
      <c r="P33" s="119"/>
      <c r="Q33" s="124"/>
      <c r="R33" s="124"/>
      <c r="S33" s="130"/>
      <c r="T33" s="119"/>
      <c r="U33" s="44" t="s">
        <v>25</v>
      </c>
    </row>
    <row r="34" spans="2:21" ht="36" customHeight="1" x14ac:dyDescent="0.25">
      <c r="B34" s="41">
        <v>28</v>
      </c>
      <c r="C34" s="42" t="s">
        <v>91</v>
      </c>
      <c r="D34" s="43">
        <v>10</v>
      </c>
      <c r="E34" s="44" t="s">
        <v>48</v>
      </c>
      <c r="F34" s="50" t="s">
        <v>92</v>
      </c>
      <c r="G34" s="151"/>
      <c r="H34" s="46">
        <f t="shared" si="0"/>
        <v>350</v>
      </c>
      <c r="I34" s="47">
        <v>35</v>
      </c>
      <c r="J34" s="108"/>
      <c r="K34" s="48">
        <f t="shared" si="3"/>
        <v>0</v>
      </c>
      <c r="L34" s="49" t="str">
        <f t="shared" si="4"/>
        <v xml:space="preserve"> </v>
      </c>
      <c r="M34" s="120"/>
      <c r="N34" s="120"/>
      <c r="O34" s="119"/>
      <c r="P34" s="119"/>
      <c r="Q34" s="124"/>
      <c r="R34" s="124"/>
      <c r="S34" s="130"/>
      <c r="T34" s="119"/>
      <c r="U34" s="44" t="s">
        <v>25</v>
      </c>
    </row>
    <row r="35" spans="2:21" ht="18.75" customHeight="1" x14ac:dyDescent="0.25">
      <c r="B35" s="41">
        <v>29</v>
      </c>
      <c r="C35" s="42" t="s">
        <v>93</v>
      </c>
      <c r="D35" s="43">
        <v>10</v>
      </c>
      <c r="E35" s="44" t="s">
        <v>48</v>
      </c>
      <c r="F35" s="50" t="s">
        <v>94</v>
      </c>
      <c r="G35" s="151"/>
      <c r="H35" s="46">
        <f t="shared" si="0"/>
        <v>550</v>
      </c>
      <c r="I35" s="47">
        <v>55</v>
      </c>
      <c r="J35" s="108"/>
      <c r="K35" s="48">
        <f t="shared" si="3"/>
        <v>0</v>
      </c>
      <c r="L35" s="49" t="str">
        <f t="shared" si="4"/>
        <v xml:space="preserve"> </v>
      </c>
      <c r="M35" s="120"/>
      <c r="N35" s="120"/>
      <c r="O35" s="119"/>
      <c r="P35" s="119"/>
      <c r="Q35" s="124"/>
      <c r="R35" s="124"/>
      <c r="S35" s="130"/>
      <c r="T35" s="119"/>
      <c r="U35" s="44" t="s">
        <v>27</v>
      </c>
    </row>
    <row r="36" spans="2:21" ht="24.75" customHeight="1" x14ac:dyDescent="0.25">
      <c r="B36" s="41">
        <v>30</v>
      </c>
      <c r="C36" s="42" t="s">
        <v>95</v>
      </c>
      <c r="D36" s="43">
        <v>20</v>
      </c>
      <c r="E36" s="44" t="s">
        <v>48</v>
      </c>
      <c r="F36" s="86" t="s">
        <v>96</v>
      </c>
      <c r="G36" s="151"/>
      <c r="H36" s="46">
        <f t="shared" si="0"/>
        <v>500</v>
      </c>
      <c r="I36" s="47">
        <v>25</v>
      </c>
      <c r="J36" s="108"/>
      <c r="K36" s="48">
        <f t="shared" si="3"/>
        <v>0</v>
      </c>
      <c r="L36" s="49" t="str">
        <f t="shared" si="4"/>
        <v xml:space="preserve"> </v>
      </c>
      <c r="M36" s="120"/>
      <c r="N36" s="120"/>
      <c r="O36" s="119"/>
      <c r="P36" s="119"/>
      <c r="Q36" s="124"/>
      <c r="R36" s="124"/>
      <c r="S36" s="130"/>
      <c r="T36" s="119"/>
      <c r="U36" s="44" t="s">
        <v>23</v>
      </c>
    </row>
    <row r="37" spans="2:21" ht="24" customHeight="1" x14ac:dyDescent="0.25">
      <c r="B37" s="41">
        <v>31</v>
      </c>
      <c r="C37" s="42" t="s">
        <v>97</v>
      </c>
      <c r="D37" s="43">
        <v>20</v>
      </c>
      <c r="E37" s="44" t="s">
        <v>48</v>
      </c>
      <c r="F37" s="86" t="s">
        <v>98</v>
      </c>
      <c r="G37" s="151"/>
      <c r="H37" s="46">
        <f t="shared" si="0"/>
        <v>400</v>
      </c>
      <c r="I37" s="47">
        <v>20</v>
      </c>
      <c r="J37" s="108"/>
      <c r="K37" s="48">
        <f t="shared" si="3"/>
        <v>0</v>
      </c>
      <c r="L37" s="49" t="str">
        <f t="shared" si="4"/>
        <v xml:space="preserve"> </v>
      </c>
      <c r="M37" s="120"/>
      <c r="N37" s="120"/>
      <c r="O37" s="119"/>
      <c r="P37" s="119"/>
      <c r="Q37" s="124"/>
      <c r="R37" s="124"/>
      <c r="S37" s="130"/>
      <c r="T37" s="119"/>
      <c r="U37" s="44" t="s">
        <v>23</v>
      </c>
    </row>
    <row r="38" spans="2:21" ht="24" customHeight="1" x14ac:dyDescent="0.25">
      <c r="B38" s="41">
        <v>32</v>
      </c>
      <c r="C38" s="42" t="s">
        <v>99</v>
      </c>
      <c r="D38" s="43">
        <v>20</v>
      </c>
      <c r="E38" s="44" t="s">
        <v>48</v>
      </c>
      <c r="F38" s="51" t="s">
        <v>100</v>
      </c>
      <c r="G38" s="151"/>
      <c r="H38" s="46">
        <f t="shared" si="0"/>
        <v>500</v>
      </c>
      <c r="I38" s="47">
        <v>25</v>
      </c>
      <c r="J38" s="108"/>
      <c r="K38" s="48">
        <f t="shared" si="3"/>
        <v>0</v>
      </c>
      <c r="L38" s="49" t="str">
        <f t="shared" si="4"/>
        <v xml:space="preserve"> </v>
      </c>
      <c r="M38" s="120"/>
      <c r="N38" s="120"/>
      <c r="O38" s="119"/>
      <c r="P38" s="119"/>
      <c r="Q38" s="124"/>
      <c r="R38" s="124"/>
      <c r="S38" s="130"/>
      <c r="T38" s="119"/>
      <c r="U38" s="44" t="s">
        <v>25</v>
      </c>
    </row>
    <row r="39" spans="2:21" ht="42" customHeight="1" x14ac:dyDescent="0.25">
      <c r="B39" s="41">
        <v>33</v>
      </c>
      <c r="C39" s="42" t="s">
        <v>49</v>
      </c>
      <c r="D39" s="43">
        <v>10</v>
      </c>
      <c r="E39" s="44" t="s">
        <v>48</v>
      </c>
      <c r="F39" s="45" t="s">
        <v>198</v>
      </c>
      <c r="G39" s="151"/>
      <c r="H39" s="46">
        <f t="shared" si="0"/>
        <v>700</v>
      </c>
      <c r="I39" s="47">
        <v>70</v>
      </c>
      <c r="J39" s="108"/>
      <c r="K39" s="48">
        <f t="shared" ref="K39:K100" si="5">D39*J39</f>
        <v>0</v>
      </c>
      <c r="L39" s="49" t="str">
        <f t="shared" ref="L39:L100" si="6">IF(ISNUMBER(J39), IF(J39&gt;I39,"NEVYHOVUJE","VYHOVUJE")," ")</f>
        <v xml:space="preserve"> </v>
      </c>
      <c r="M39" s="120"/>
      <c r="N39" s="120"/>
      <c r="O39" s="119"/>
      <c r="P39" s="119"/>
      <c r="Q39" s="124"/>
      <c r="R39" s="124"/>
      <c r="S39" s="130"/>
      <c r="T39" s="119"/>
      <c r="U39" s="44" t="s">
        <v>25</v>
      </c>
    </row>
    <row r="40" spans="2:21" ht="28.5" customHeight="1" x14ac:dyDescent="0.25">
      <c r="B40" s="41">
        <v>34</v>
      </c>
      <c r="C40" s="42" t="s">
        <v>101</v>
      </c>
      <c r="D40" s="43">
        <v>10</v>
      </c>
      <c r="E40" s="44" t="s">
        <v>48</v>
      </c>
      <c r="F40" s="51" t="s">
        <v>102</v>
      </c>
      <c r="G40" s="151"/>
      <c r="H40" s="46">
        <f t="shared" si="0"/>
        <v>150</v>
      </c>
      <c r="I40" s="47">
        <v>15</v>
      </c>
      <c r="J40" s="108"/>
      <c r="K40" s="48">
        <f t="shared" si="5"/>
        <v>0</v>
      </c>
      <c r="L40" s="49" t="str">
        <f t="shared" si="6"/>
        <v xml:space="preserve"> </v>
      </c>
      <c r="M40" s="120"/>
      <c r="N40" s="120"/>
      <c r="O40" s="119"/>
      <c r="P40" s="119"/>
      <c r="Q40" s="124"/>
      <c r="R40" s="124"/>
      <c r="S40" s="130"/>
      <c r="T40" s="119"/>
      <c r="U40" s="44" t="s">
        <v>25</v>
      </c>
    </row>
    <row r="41" spans="2:21" ht="26.25" customHeight="1" x14ac:dyDescent="0.25">
      <c r="B41" s="41">
        <v>35</v>
      </c>
      <c r="C41" s="42" t="s">
        <v>103</v>
      </c>
      <c r="D41" s="43">
        <v>2</v>
      </c>
      <c r="E41" s="44" t="s">
        <v>48</v>
      </c>
      <c r="F41" s="51" t="s">
        <v>104</v>
      </c>
      <c r="G41" s="151"/>
      <c r="H41" s="46">
        <f t="shared" si="0"/>
        <v>170</v>
      </c>
      <c r="I41" s="47">
        <v>85</v>
      </c>
      <c r="J41" s="108"/>
      <c r="K41" s="48">
        <f t="shared" si="5"/>
        <v>0</v>
      </c>
      <c r="L41" s="49" t="str">
        <f t="shared" si="6"/>
        <v xml:space="preserve"> </v>
      </c>
      <c r="M41" s="120"/>
      <c r="N41" s="120"/>
      <c r="O41" s="119"/>
      <c r="P41" s="119"/>
      <c r="Q41" s="124"/>
      <c r="R41" s="124"/>
      <c r="S41" s="130"/>
      <c r="T41" s="119"/>
      <c r="U41" s="44" t="s">
        <v>25</v>
      </c>
    </row>
    <row r="42" spans="2:21" ht="24" customHeight="1" x14ac:dyDescent="0.25">
      <c r="B42" s="41">
        <v>36</v>
      </c>
      <c r="C42" s="42" t="s">
        <v>103</v>
      </c>
      <c r="D42" s="43">
        <v>2</v>
      </c>
      <c r="E42" s="44" t="s">
        <v>48</v>
      </c>
      <c r="F42" s="51" t="s">
        <v>105</v>
      </c>
      <c r="G42" s="151"/>
      <c r="H42" s="46">
        <f t="shared" si="0"/>
        <v>120</v>
      </c>
      <c r="I42" s="47">
        <v>60</v>
      </c>
      <c r="J42" s="108"/>
      <c r="K42" s="48">
        <f t="shared" si="5"/>
        <v>0</v>
      </c>
      <c r="L42" s="49" t="str">
        <f t="shared" si="6"/>
        <v xml:space="preserve"> </v>
      </c>
      <c r="M42" s="120"/>
      <c r="N42" s="120"/>
      <c r="O42" s="119"/>
      <c r="P42" s="119"/>
      <c r="Q42" s="124"/>
      <c r="R42" s="124"/>
      <c r="S42" s="130"/>
      <c r="T42" s="119"/>
      <c r="U42" s="44" t="s">
        <v>25</v>
      </c>
    </row>
    <row r="43" spans="2:21" ht="54.75" customHeight="1" x14ac:dyDescent="0.25">
      <c r="B43" s="41">
        <v>37</v>
      </c>
      <c r="C43" s="42" t="s">
        <v>106</v>
      </c>
      <c r="D43" s="43">
        <v>10</v>
      </c>
      <c r="E43" s="44" t="s">
        <v>48</v>
      </c>
      <c r="F43" s="51" t="s">
        <v>107</v>
      </c>
      <c r="G43" s="151"/>
      <c r="H43" s="46">
        <f t="shared" si="0"/>
        <v>550</v>
      </c>
      <c r="I43" s="47">
        <v>55</v>
      </c>
      <c r="J43" s="108"/>
      <c r="K43" s="48">
        <f t="shared" si="5"/>
        <v>0</v>
      </c>
      <c r="L43" s="49" t="str">
        <f t="shared" si="6"/>
        <v xml:space="preserve"> </v>
      </c>
      <c r="M43" s="120"/>
      <c r="N43" s="120"/>
      <c r="O43" s="119"/>
      <c r="P43" s="119"/>
      <c r="Q43" s="124"/>
      <c r="R43" s="124"/>
      <c r="S43" s="130"/>
      <c r="T43" s="119"/>
      <c r="U43" s="44" t="s">
        <v>25</v>
      </c>
    </row>
    <row r="44" spans="2:21" ht="20.25" customHeight="1" x14ac:dyDescent="0.25">
      <c r="B44" s="41">
        <v>38</v>
      </c>
      <c r="C44" s="42" t="s">
        <v>108</v>
      </c>
      <c r="D44" s="43">
        <v>20</v>
      </c>
      <c r="E44" s="44" t="s">
        <v>48</v>
      </c>
      <c r="F44" s="51" t="s">
        <v>109</v>
      </c>
      <c r="G44" s="151"/>
      <c r="H44" s="46">
        <f t="shared" si="0"/>
        <v>1300</v>
      </c>
      <c r="I44" s="47">
        <v>65</v>
      </c>
      <c r="J44" s="108"/>
      <c r="K44" s="48">
        <f t="shared" si="5"/>
        <v>0</v>
      </c>
      <c r="L44" s="49" t="str">
        <f t="shared" si="6"/>
        <v xml:space="preserve"> </v>
      </c>
      <c r="M44" s="120"/>
      <c r="N44" s="120"/>
      <c r="O44" s="119"/>
      <c r="P44" s="119"/>
      <c r="Q44" s="124"/>
      <c r="R44" s="124"/>
      <c r="S44" s="130"/>
      <c r="T44" s="119"/>
      <c r="U44" s="44" t="s">
        <v>22</v>
      </c>
    </row>
    <row r="45" spans="2:21" ht="20.25" customHeight="1" x14ac:dyDescent="0.25">
      <c r="B45" s="41">
        <v>39</v>
      </c>
      <c r="C45" s="42" t="s">
        <v>52</v>
      </c>
      <c r="D45" s="43">
        <v>5</v>
      </c>
      <c r="E45" s="44" t="s">
        <v>53</v>
      </c>
      <c r="F45" s="51" t="s">
        <v>54</v>
      </c>
      <c r="G45" s="151"/>
      <c r="H45" s="46">
        <f t="shared" si="0"/>
        <v>275</v>
      </c>
      <c r="I45" s="47">
        <v>55</v>
      </c>
      <c r="J45" s="108"/>
      <c r="K45" s="48">
        <f t="shared" si="5"/>
        <v>0</v>
      </c>
      <c r="L45" s="49" t="str">
        <f t="shared" si="6"/>
        <v xml:space="preserve"> </v>
      </c>
      <c r="M45" s="120"/>
      <c r="N45" s="120"/>
      <c r="O45" s="119"/>
      <c r="P45" s="119"/>
      <c r="Q45" s="124"/>
      <c r="R45" s="124"/>
      <c r="S45" s="130"/>
      <c r="T45" s="119"/>
      <c r="U45" s="44" t="s">
        <v>12</v>
      </c>
    </row>
    <row r="46" spans="2:21" ht="20.25" customHeight="1" x14ac:dyDescent="0.25">
      <c r="B46" s="41">
        <v>40</v>
      </c>
      <c r="C46" s="42" t="s">
        <v>55</v>
      </c>
      <c r="D46" s="43">
        <v>5</v>
      </c>
      <c r="E46" s="44" t="s">
        <v>53</v>
      </c>
      <c r="F46" s="51" t="s">
        <v>56</v>
      </c>
      <c r="G46" s="151"/>
      <c r="H46" s="46">
        <f t="shared" si="0"/>
        <v>275</v>
      </c>
      <c r="I46" s="47">
        <v>55</v>
      </c>
      <c r="J46" s="108"/>
      <c r="K46" s="48">
        <f t="shared" si="5"/>
        <v>0</v>
      </c>
      <c r="L46" s="49" t="str">
        <f t="shared" si="6"/>
        <v xml:space="preserve"> </v>
      </c>
      <c r="M46" s="120"/>
      <c r="N46" s="120"/>
      <c r="O46" s="119"/>
      <c r="P46" s="119"/>
      <c r="Q46" s="124"/>
      <c r="R46" s="124"/>
      <c r="S46" s="130"/>
      <c r="T46" s="119"/>
      <c r="U46" s="44" t="s">
        <v>12</v>
      </c>
    </row>
    <row r="47" spans="2:21" ht="20.25" customHeight="1" x14ac:dyDescent="0.25">
      <c r="B47" s="41">
        <v>41</v>
      </c>
      <c r="C47" s="42" t="s">
        <v>110</v>
      </c>
      <c r="D47" s="43">
        <v>10</v>
      </c>
      <c r="E47" s="44" t="s">
        <v>111</v>
      </c>
      <c r="F47" s="51" t="s">
        <v>112</v>
      </c>
      <c r="G47" s="151"/>
      <c r="H47" s="46">
        <f t="shared" si="0"/>
        <v>200</v>
      </c>
      <c r="I47" s="47">
        <v>20</v>
      </c>
      <c r="J47" s="108"/>
      <c r="K47" s="48">
        <f t="shared" si="5"/>
        <v>0</v>
      </c>
      <c r="L47" s="49" t="str">
        <f t="shared" si="6"/>
        <v xml:space="preserve"> </v>
      </c>
      <c r="M47" s="120"/>
      <c r="N47" s="120"/>
      <c r="O47" s="119"/>
      <c r="P47" s="119"/>
      <c r="Q47" s="124"/>
      <c r="R47" s="124"/>
      <c r="S47" s="130"/>
      <c r="T47" s="119"/>
      <c r="U47" s="44" t="s">
        <v>12</v>
      </c>
    </row>
    <row r="48" spans="2:21" ht="20.25" customHeight="1" x14ac:dyDescent="0.25">
      <c r="B48" s="41">
        <v>42</v>
      </c>
      <c r="C48" s="42" t="s">
        <v>113</v>
      </c>
      <c r="D48" s="43">
        <v>10</v>
      </c>
      <c r="E48" s="44" t="s">
        <v>111</v>
      </c>
      <c r="F48" s="51" t="s">
        <v>114</v>
      </c>
      <c r="G48" s="151"/>
      <c r="H48" s="46">
        <f t="shared" si="0"/>
        <v>200</v>
      </c>
      <c r="I48" s="47">
        <v>20</v>
      </c>
      <c r="J48" s="108"/>
      <c r="K48" s="48">
        <f t="shared" si="5"/>
        <v>0</v>
      </c>
      <c r="L48" s="49" t="str">
        <f t="shared" si="6"/>
        <v xml:space="preserve"> </v>
      </c>
      <c r="M48" s="120"/>
      <c r="N48" s="120"/>
      <c r="O48" s="119"/>
      <c r="P48" s="119"/>
      <c r="Q48" s="124"/>
      <c r="R48" s="124"/>
      <c r="S48" s="130"/>
      <c r="T48" s="119"/>
      <c r="U48" s="44" t="s">
        <v>12</v>
      </c>
    </row>
    <row r="49" spans="2:21" ht="20.25" customHeight="1" x14ac:dyDescent="0.25">
      <c r="B49" s="41">
        <v>43</v>
      </c>
      <c r="C49" s="42" t="s">
        <v>115</v>
      </c>
      <c r="D49" s="43">
        <v>20</v>
      </c>
      <c r="E49" s="44" t="s">
        <v>53</v>
      </c>
      <c r="F49" s="51" t="s">
        <v>116</v>
      </c>
      <c r="G49" s="151"/>
      <c r="H49" s="46">
        <f t="shared" si="0"/>
        <v>300</v>
      </c>
      <c r="I49" s="47">
        <v>15</v>
      </c>
      <c r="J49" s="108"/>
      <c r="K49" s="48">
        <f t="shared" si="5"/>
        <v>0</v>
      </c>
      <c r="L49" s="49" t="str">
        <f t="shared" si="6"/>
        <v xml:space="preserve"> </v>
      </c>
      <c r="M49" s="120"/>
      <c r="N49" s="120"/>
      <c r="O49" s="119"/>
      <c r="P49" s="119"/>
      <c r="Q49" s="124"/>
      <c r="R49" s="124"/>
      <c r="S49" s="130"/>
      <c r="T49" s="119"/>
      <c r="U49" s="44" t="s">
        <v>13</v>
      </c>
    </row>
    <row r="50" spans="2:21" ht="20.25" customHeight="1" x14ac:dyDescent="0.25">
      <c r="B50" s="41">
        <v>44</v>
      </c>
      <c r="C50" s="42" t="s">
        <v>117</v>
      </c>
      <c r="D50" s="43">
        <v>50</v>
      </c>
      <c r="E50" s="44" t="s">
        <v>118</v>
      </c>
      <c r="F50" s="51" t="s">
        <v>119</v>
      </c>
      <c r="G50" s="151"/>
      <c r="H50" s="46">
        <f t="shared" si="0"/>
        <v>750</v>
      </c>
      <c r="I50" s="47">
        <v>15</v>
      </c>
      <c r="J50" s="108"/>
      <c r="K50" s="48">
        <f t="shared" si="5"/>
        <v>0</v>
      </c>
      <c r="L50" s="49" t="str">
        <f t="shared" si="6"/>
        <v xml:space="preserve"> </v>
      </c>
      <c r="M50" s="120"/>
      <c r="N50" s="120"/>
      <c r="O50" s="119"/>
      <c r="P50" s="119"/>
      <c r="Q50" s="124"/>
      <c r="R50" s="124"/>
      <c r="S50" s="130"/>
      <c r="T50" s="119"/>
      <c r="U50" s="44" t="s">
        <v>13</v>
      </c>
    </row>
    <row r="51" spans="2:21" ht="20.25" customHeight="1" x14ac:dyDescent="0.25">
      <c r="B51" s="41">
        <v>45</v>
      </c>
      <c r="C51" s="42" t="s">
        <v>117</v>
      </c>
      <c r="D51" s="43">
        <v>50</v>
      </c>
      <c r="E51" s="44" t="s">
        <v>118</v>
      </c>
      <c r="F51" s="51" t="s">
        <v>120</v>
      </c>
      <c r="G51" s="151"/>
      <c r="H51" s="46">
        <f t="shared" si="0"/>
        <v>1150</v>
      </c>
      <c r="I51" s="47">
        <v>23</v>
      </c>
      <c r="J51" s="108"/>
      <c r="K51" s="48">
        <f t="shared" si="5"/>
        <v>0</v>
      </c>
      <c r="L51" s="49" t="str">
        <f t="shared" si="6"/>
        <v xml:space="preserve"> </v>
      </c>
      <c r="M51" s="120"/>
      <c r="N51" s="120"/>
      <c r="O51" s="119"/>
      <c r="P51" s="119"/>
      <c r="Q51" s="124"/>
      <c r="R51" s="124"/>
      <c r="S51" s="130"/>
      <c r="T51" s="119"/>
      <c r="U51" s="44" t="s">
        <v>13</v>
      </c>
    </row>
    <row r="52" spans="2:21" ht="35.25" customHeight="1" x14ac:dyDescent="0.25">
      <c r="B52" s="41">
        <v>46</v>
      </c>
      <c r="C52" s="42" t="s">
        <v>121</v>
      </c>
      <c r="D52" s="43">
        <v>50</v>
      </c>
      <c r="E52" s="44" t="s">
        <v>118</v>
      </c>
      <c r="F52" s="51" t="s">
        <v>122</v>
      </c>
      <c r="G52" s="151"/>
      <c r="H52" s="46">
        <f t="shared" si="0"/>
        <v>1000</v>
      </c>
      <c r="I52" s="47">
        <v>20</v>
      </c>
      <c r="J52" s="108"/>
      <c r="K52" s="48">
        <f t="shared" si="5"/>
        <v>0</v>
      </c>
      <c r="L52" s="49" t="str">
        <f t="shared" si="6"/>
        <v xml:space="preserve"> </v>
      </c>
      <c r="M52" s="120"/>
      <c r="N52" s="120"/>
      <c r="O52" s="119"/>
      <c r="P52" s="119"/>
      <c r="Q52" s="124"/>
      <c r="R52" s="124"/>
      <c r="S52" s="130"/>
      <c r="T52" s="119"/>
      <c r="U52" s="44" t="s">
        <v>13</v>
      </c>
    </row>
    <row r="53" spans="2:21" ht="18.75" customHeight="1" x14ac:dyDescent="0.25">
      <c r="B53" s="41">
        <v>47</v>
      </c>
      <c r="C53" s="42" t="s">
        <v>57</v>
      </c>
      <c r="D53" s="43">
        <v>25</v>
      </c>
      <c r="E53" s="44" t="s">
        <v>48</v>
      </c>
      <c r="F53" s="51" t="s">
        <v>123</v>
      </c>
      <c r="G53" s="151"/>
      <c r="H53" s="46">
        <f t="shared" si="0"/>
        <v>350</v>
      </c>
      <c r="I53" s="47">
        <v>14</v>
      </c>
      <c r="J53" s="108"/>
      <c r="K53" s="48">
        <f t="shared" si="5"/>
        <v>0</v>
      </c>
      <c r="L53" s="49" t="str">
        <f t="shared" si="6"/>
        <v xml:space="preserve"> </v>
      </c>
      <c r="M53" s="120"/>
      <c r="N53" s="120"/>
      <c r="O53" s="119"/>
      <c r="P53" s="119"/>
      <c r="Q53" s="124"/>
      <c r="R53" s="124"/>
      <c r="S53" s="130"/>
      <c r="T53" s="119"/>
      <c r="U53" s="44" t="s">
        <v>20</v>
      </c>
    </row>
    <row r="54" spans="2:21" ht="18.75" customHeight="1" x14ac:dyDescent="0.25">
      <c r="B54" s="41">
        <v>48</v>
      </c>
      <c r="C54" s="42" t="s">
        <v>57</v>
      </c>
      <c r="D54" s="43">
        <v>30</v>
      </c>
      <c r="E54" s="44" t="s">
        <v>48</v>
      </c>
      <c r="F54" s="51" t="s">
        <v>124</v>
      </c>
      <c r="G54" s="151"/>
      <c r="H54" s="46">
        <f t="shared" si="0"/>
        <v>150</v>
      </c>
      <c r="I54" s="47">
        <v>5</v>
      </c>
      <c r="J54" s="108"/>
      <c r="K54" s="48">
        <f t="shared" si="5"/>
        <v>0</v>
      </c>
      <c r="L54" s="49" t="str">
        <f t="shared" si="6"/>
        <v xml:space="preserve"> </v>
      </c>
      <c r="M54" s="120"/>
      <c r="N54" s="120"/>
      <c r="O54" s="119"/>
      <c r="P54" s="119"/>
      <c r="Q54" s="124"/>
      <c r="R54" s="124"/>
      <c r="S54" s="130"/>
      <c r="T54" s="119"/>
      <c r="U54" s="44" t="s">
        <v>20</v>
      </c>
    </row>
    <row r="55" spans="2:21" ht="18.75" customHeight="1" x14ac:dyDescent="0.25">
      <c r="B55" s="41">
        <v>49</v>
      </c>
      <c r="C55" s="42" t="s">
        <v>57</v>
      </c>
      <c r="D55" s="43">
        <v>25</v>
      </c>
      <c r="E55" s="44" t="s">
        <v>48</v>
      </c>
      <c r="F55" s="51" t="s">
        <v>58</v>
      </c>
      <c r="G55" s="151"/>
      <c r="H55" s="46">
        <f t="shared" si="0"/>
        <v>400</v>
      </c>
      <c r="I55" s="47">
        <v>16</v>
      </c>
      <c r="J55" s="108"/>
      <c r="K55" s="48">
        <f t="shared" si="5"/>
        <v>0</v>
      </c>
      <c r="L55" s="49" t="str">
        <f t="shared" si="6"/>
        <v xml:space="preserve"> </v>
      </c>
      <c r="M55" s="120"/>
      <c r="N55" s="120"/>
      <c r="O55" s="119"/>
      <c r="P55" s="119"/>
      <c r="Q55" s="124"/>
      <c r="R55" s="124"/>
      <c r="S55" s="130"/>
      <c r="T55" s="119"/>
      <c r="U55" s="44" t="s">
        <v>20</v>
      </c>
    </row>
    <row r="56" spans="2:21" ht="18.75" customHeight="1" x14ac:dyDescent="0.25">
      <c r="B56" s="41">
        <v>50</v>
      </c>
      <c r="C56" s="42" t="s">
        <v>125</v>
      </c>
      <c r="D56" s="43">
        <v>30</v>
      </c>
      <c r="E56" s="44" t="s">
        <v>48</v>
      </c>
      <c r="F56" s="51" t="s">
        <v>126</v>
      </c>
      <c r="G56" s="151"/>
      <c r="H56" s="46">
        <f t="shared" si="0"/>
        <v>180</v>
      </c>
      <c r="I56" s="47">
        <v>6</v>
      </c>
      <c r="J56" s="108"/>
      <c r="K56" s="48">
        <f t="shared" si="5"/>
        <v>0</v>
      </c>
      <c r="L56" s="49" t="str">
        <f t="shared" si="6"/>
        <v xml:space="preserve"> </v>
      </c>
      <c r="M56" s="120"/>
      <c r="N56" s="120"/>
      <c r="O56" s="119"/>
      <c r="P56" s="119"/>
      <c r="Q56" s="124"/>
      <c r="R56" s="124"/>
      <c r="S56" s="130"/>
      <c r="T56" s="119"/>
      <c r="U56" s="44" t="s">
        <v>21</v>
      </c>
    </row>
    <row r="57" spans="2:21" ht="18.75" customHeight="1" x14ac:dyDescent="0.25">
      <c r="B57" s="41">
        <v>51</v>
      </c>
      <c r="C57" s="42" t="s">
        <v>59</v>
      </c>
      <c r="D57" s="43">
        <v>10</v>
      </c>
      <c r="E57" s="44" t="s">
        <v>53</v>
      </c>
      <c r="F57" s="51" t="s">
        <v>60</v>
      </c>
      <c r="G57" s="151"/>
      <c r="H57" s="46">
        <f t="shared" si="0"/>
        <v>120</v>
      </c>
      <c r="I57" s="47">
        <v>12</v>
      </c>
      <c r="J57" s="108"/>
      <c r="K57" s="48">
        <f t="shared" si="5"/>
        <v>0</v>
      </c>
      <c r="L57" s="49" t="str">
        <f t="shared" si="6"/>
        <v xml:space="preserve"> </v>
      </c>
      <c r="M57" s="120"/>
      <c r="N57" s="120"/>
      <c r="O57" s="119"/>
      <c r="P57" s="119"/>
      <c r="Q57" s="124"/>
      <c r="R57" s="124"/>
      <c r="S57" s="130"/>
      <c r="T57" s="119"/>
      <c r="U57" s="44" t="s">
        <v>25</v>
      </c>
    </row>
    <row r="58" spans="2:21" ht="18.75" customHeight="1" x14ac:dyDescent="0.25">
      <c r="B58" s="41">
        <v>52</v>
      </c>
      <c r="C58" s="42" t="s">
        <v>127</v>
      </c>
      <c r="D58" s="43">
        <v>10</v>
      </c>
      <c r="E58" s="44" t="s">
        <v>48</v>
      </c>
      <c r="F58" s="51" t="s">
        <v>128</v>
      </c>
      <c r="G58" s="151"/>
      <c r="H58" s="46">
        <f t="shared" si="0"/>
        <v>250</v>
      </c>
      <c r="I58" s="47">
        <v>25</v>
      </c>
      <c r="J58" s="108"/>
      <c r="K58" s="48">
        <f t="shared" si="5"/>
        <v>0</v>
      </c>
      <c r="L58" s="49" t="str">
        <f t="shared" si="6"/>
        <v xml:space="preserve"> </v>
      </c>
      <c r="M58" s="120"/>
      <c r="N58" s="120"/>
      <c r="O58" s="119"/>
      <c r="P58" s="119"/>
      <c r="Q58" s="124"/>
      <c r="R58" s="124"/>
      <c r="S58" s="130"/>
      <c r="T58" s="119"/>
      <c r="U58" s="44" t="s">
        <v>25</v>
      </c>
    </row>
    <row r="59" spans="2:21" ht="18.75" customHeight="1" thickBot="1" x14ac:dyDescent="0.3">
      <c r="B59" s="52">
        <v>53</v>
      </c>
      <c r="C59" s="53" t="s">
        <v>129</v>
      </c>
      <c r="D59" s="54">
        <v>30</v>
      </c>
      <c r="E59" s="55" t="s">
        <v>53</v>
      </c>
      <c r="F59" s="56" t="s">
        <v>130</v>
      </c>
      <c r="G59" s="152"/>
      <c r="H59" s="57">
        <f t="shared" si="0"/>
        <v>3000</v>
      </c>
      <c r="I59" s="58">
        <v>100</v>
      </c>
      <c r="J59" s="109"/>
      <c r="K59" s="59">
        <f t="shared" si="5"/>
        <v>0</v>
      </c>
      <c r="L59" s="60" t="str">
        <f t="shared" si="6"/>
        <v xml:space="preserve"> </v>
      </c>
      <c r="M59" s="120"/>
      <c r="N59" s="120"/>
      <c r="O59" s="119"/>
      <c r="P59" s="119"/>
      <c r="Q59" s="124"/>
      <c r="R59" s="124"/>
      <c r="S59" s="130"/>
      <c r="T59" s="119"/>
      <c r="U59" s="55" t="s">
        <v>13</v>
      </c>
    </row>
    <row r="60" spans="2:21" ht="56.25" customHeight="1" x14ac:dyDescent="0.25">
      <c r="B60" s="61">
        <v>54</v>
      </c>
      <c r="C60" s="87" t="s">
        <v>131</v>
      </c>
      <c r="D60" s="63">
        <v>3</v>
      </c>
      <c r="E60" s="64" t="s">
        <v>48</v>
      </c>
      <c r="F60" s="62" t="s">
        <v>199</v>
      </c>
      <c r="G60" s="88" t="s">
        <v>176</v>
      </c>
      <c r="H60" s="65">
        <f t="shared" si="0"/>
        <v>690</v>
      </c>
      <c r="I60" s="66">
        <v>230</v>
      </c>
      <c r="J60" s="110"/>
      <c r="K60" s="67">
        <f t="shared" si="5"/>
        <v>0</v>
      </c>
      <c r="L60" s="68" t="str">
        <f t="shared" si="6"/>
        <v xml:space="preserve"> </v>
      </c>
      <c r="M60" s="121" t="s">
        <v>175</v>
      </c>
      <c r="N60" s="121" t="s">
        <v>176</v>
      </c>
      <c r="O60" s="116"/>
      <c r="P60" s="116"/>
      <c r="Q60" s="127" t="s">
        <v>183</v>
      </c>
      <c r="R60" s="127" t="s">
        <v>184</v>
      </c>
      <c r="S60" s="129" t="s">
        <v>44</v>
      </c>
      <c r="T60" s="116"/>
      <c r="U60" s="64" t="s">
        <v>26</v>
      </c>
    </row>
    <row r="61" spans="2:21" ht="51.75" customHeight="1" x14ac:dyDescent="0.25">
      <c r="B61" s="41">
        <v>55</v>
      </c>
      <c r="C61" s="42" t="s">
        <v>61</v>
      </c>
      <c r="D61" s="43">
        <v>2</v>
      </c>
      <c r="E61" s="44" t="s">
        <v>48</v>
      </c>
      <c r="F61" s="45" t="s">
        <v>200</v>
      </c>
      <c r="G61" s="1"/>
      <c r="H61" s="46">
        <f t="shared" si="0"/>
        <v>114</v>
      </c>
      <c r="I61" s="47">
        <v>57</v>
      </c>
      <c r="J61" s="108"/>
      <c r="K61" s="48">
        <f t="shared" si="5"/>
        <v>0</v>
      </c>
      <c r="L61" s="49" t="str">
        <f t="shared" si="6"/>
        <v xml:space="preserve"> </v>
      </c>
      <c r="M61" s="120"/>
      <c r="N61" s="120"/>
      <c r="O61" s="119"/>
      <c r="P61" s="119"/>
      <c r="Q61" s="124"/>
      <c r="R61" s="124"/>
      <c r="S61" s="130"/>
      <c r="T61" s="119"/>
      <c r="U61" s="44" t="s">
        <v>25</v>
      </c>
    </row>
    <row r="62" spans="2:21" ht="51.75" customHeight="1" x14ac:dyDescent="0.25">
      <c r="B62" s="41">
        <v>56</v>
      </c>
      <c r="C62" s="42" t="s">
        <v>62</v>
      </c>
      <c r="D62" s="43">
        <v>3</v>
      </c>
      <c r="E62" s="44" t="s">
        <v>48</v>
      </c>
      <c r="F62" s="45" t="s">
        <v>201</v>
      </c>
      <c r="G62" s="1"/>
      <c r="H62" s="46">
        <f t="shared" si="0"/>
        <v>540</v>
      </c>
      <c r="I62" s="47">
        <v>180</v>
      </c>
      <c r="J62" s="108"/>
      <c r="K62" s="48">
        <f t="shared" si="5"/>
        <v>0</v>
      </c>
      <c r="L62" s="49" t="str">
        <f t="shared" si="6"/>
        <v xml:space="preserve"> </v>
      </c>
      <c r="M62" s="120"/>
      <c r="N62" s="120"/>
      <c r="O62" s="119"/>
      <c r="P62" s="119"/>
      <c r="Q62" s="124"/>
      <c r="R62" s="124"/>
      <c r="S62" s="130"/>
      <c r="T62" s="119"/>
      <c r="U62" s="44" t="s">
        <v>25</v>
      </c>
    </row>
    <row r="63" spans="2:21" ht="51.75" customHeight="1" x14ac:dyDescent="0.25">
      <c r="B63" s="41">
        <v>57</v>
      </c>
      <c r="C63" s="42" t="s">
        <v>63</v>
      </c>
      <c r="D63" s="43">
        <v>6</v>
      </c>
      <c r="E63" s="44" t="s">
        <v>48</v>
      </c>
      <c r="F63" s="45" t="s">
        <v>195</v>
      </c>
      <c r="G63" s="1"/>
      <c r="H63" s="46">
        <f t="shared" si="0"/>
        <v>480</v>
      </c>
      <c r="I63" s="47">
        <v>80</v>
      </c>
      <c r="J63" s="108"/>
      <c r="K63" s="48">
        <f t="shared" si="5"/>
        <v>0</v>
      </c>
      <c r="L63" s="49" t="str">
        <f t="shared" si="6"/>
        <v xml:space="preserve"> </v>
      </c>
      <c r="M63" s="120"/>
      <c r="N63" s="120"/>
      <c r="O63" s="119"/>
      <c r="P63" s="119"/>
      <c r="Q63" s="124"/>
      <c r="R63" s="124"/>
      <c r="S63" s="130"/>
      <c r="T63" s="119"/>
      <c r="U63" s="44" t="s">
        <v>25</v>
      </c>
    </row>
    <row r="64" spans="2:21" ht="75.75" customHeight="1" x14ac:dyDescent="0.25">
      <c r="B64" s="41">
        <v>58</v>
      </c>
      <c r="C64" s="42" t="s">
        <v>66</v>
      </c>
      <c r="D64" s="43">
        <v>4</v>
      </c>
      <c r="E64" s="44" t="s">
        <v>48</v>
      </c>
      <c r="F64" s="45" t="s">
        <v>197</v>
      </c>
      <c r="G64" s="1"/>
      <c r="H64" s="46">
        <f t="shared" si="0"/>
        <v>280</v>
      </c>
      <c r="I64" s="47">
        <v>70</v>
      </c>
      <c r="J64" s="108"/>
      <c r="K64" s="48">
        <f t="shared" si="5"/>
        <v>0</v>
      </c>
      <c r="L64" s="49" t="str">
        <f t="shared" si="6"/>
        <v xml:space="preserve"> </v>
      </c>
      <c r="M64" s="120"/>
      <c r="N64" s="120"/>
      <c r="O64" s="119"/>
      <c r="P64" s="119"/>
      <c r="Q64" s="124"/>
      <c r="R64" s="124"/>
      <c r="S64" s="130"/>
      <c r="T64" s="119"/>
      <c r="U64" s="44" t="s">
        <v>25</v>
      </c>
    </row>
    <row r="65" spans="2:21" ht="73.5" customHeight="1" x14ac:dyDescent="0.25">
      <c r="B65" s="41">
        <v>59</v>
      </c>
      <c r="C65" s="42" t="s">
        <v>132</v>
      </c>
      <c r="D65" s="43">
        <v>4</v>
      </c>
      <c r="E65" s="44" t="s">
        <v>48</v>
      </c>
      <c r="F65" s="45" t="s">
        <v>202</v>
      </c>
      <c r="G65" s="1"/>
      <c r="H65" s="46">
        <f t="shared" si="0"/>
        <v>220</v>
      </c>
      <c r="I65" s="47">
        <v>55</v>
      </c>
      <c r="J65" s="108"/>
      <c r="K65" s="48">
        <f t="shared" si="5"/>
        <v>0</v>
      </c>
      <c r="L65" s="49" t="str">
        <f t="shared" si="6"/>
        <v xml:space="preserve"> </v>
      </c>
      <c r="M65" s="120"/>
      <c r="N65" s="120"/>
      <c r="O65" s="119"/>
      <c r="P65" s="119"/>
      <c r="Q65" s="124"/>
      <c r="R65" s="124"/>
      <c r="S65" s="130"/>
      <c r="T65" s="119"/>
      <c r="U65" s="44" t="s">
        <v>25</v>
      </c>
    </row>
    <row r="66" spans="2:21" ht="35.25" customHeight="1" x14ac:dyDescent="0.25">
      <c r="B66" s="41">
        <v>60</v>
      </c>
      <c r="C66" s="42" t="s">
        <v>73</v>
      </c>
      <c r="D66" s="43">
        <v>15</v>
      </c>
      <c r="E66" s="44" t="s">
        <v>71</v>
      </c>
      <c r="F66" s="51" t="s">
        <v>74</v>
      </c>
      <c r="G66" s="154" t="s">
        <v>176</v>
      </c>
      <c r="H66" s="46">
        <f t="shared" si="0"/>
        <v>105</v>
      </c>
      <c r="I66" s="47">
        <v>7</v>
      </c>
      <c r="J66" s="108"/>
      <c r="K66" s="48">
        <f t="shared" si="5"/>
        <v>0</v>
      </c>
      <c r="L66" s="49" t="str">
        <f t="shared" si="6"/>
        <v xml:space="preserve"> </v>
      </c>
      <c r="M66" s="120"/>
      <c r="N66" s="120"/>
      <c r="O66" s="119"/>
      <c r="P66" s="119"/>
      <c r="Q66" s="124"/>
      <c r="R66" s="124"/>
      <c r="S66" s="130"/>
      <c r="T66" s="119"/>
      <c r="U66" s="44" t="s">
        <v>15</v>
      </c>
    </row>
    <row r="67" spans="2:21" ht="18.75" customHeight="1" x14ac:dyDescent="0.25">
      <c r="B67" s="41">
        <v>61</v>
      </c>
      <c r="C67" s="42" t="s">
        <v>75</v>
      </c>
      <c r="D67" s="43">
        <v>4</v>
      </c>
      <c r="E67" s="44" t="s">
        <v>48</v>
      </c>
      <c r="F67" s="51" t="s">
        <v>76</v>
      </c>
      <c r="G67" s="151"/>
      <c r="H67" s="46">
        <f t="shared" si="0"/>
        <v>100</v>
      </c>
      <c r="I67" s="47">
        <v>25</v>
      </c>
      <c r="J67" s="108"/>
      <c r="K67" s="48">
        <f t="shared" si="5"/>
        <v>0</v>
      </c>
      <c r="L67" s="49" t="str">
        <f t="shared" si="6"/>
        <v xml:space="preserve"> </v>
      </c>
      <c r="M67" s="120"/>
      <c r="N67" s="120"/>
      <c r="O67" s="119"/>
      <c r="P67" s="119"/>
      <c r="Q67" s="124"/>
      <c r="R67" s="124"/>
      <c r="S67" s="130"/>
      <c r="T67" s="119"/>
      <c r="U67" s="44" t="s">
        <v>26</v>
      </c>
    </row>
    <row r="68" spans="2:21" ht="45" x14ac:dyDescent="0.25">
      <c r="B68" s="41">
        <v>62</v>
      </c>
      <c r="C68" s="42" t="s">
        <v>133</v>
      </c>
      <c r="D68" s="43">
        <v>15</v>
      </c>
      <c r="E68" s="44" t="s">
        <v>48</v>
      </c>
      <c r="F68" s="51" t="s">
        <v>134</v>
      </c>
      <c r="G68" s="151"/>
      <c r="H68" s="46">
        <f t="shared" si="0"/>
        <v>1125</v>
      </c>
      <c r="I68" s="47">
        <v>75</v>
      </c>
      <c r="J68" s="108"/>
      <c r="K68" s="48">
        <f t="shared" si="5"/>
        <v>0</v>
      </c>
      <c r="L68" s="49" t="str">
        <f t="shared" si="6"/>
        <v xml:space="preserve"> </v>
      </c>
      <c r="M68" s="120"/>
      <c r="N68" s="120"/>
      <c r="O68" s="119"/>
      <c r="P68" s="119"/>
      <c r="Q68" s="124"/>
      <c r="R68" s="124"/>
      <c r="S68" s="130"/>
      <c r="T68" s="119"/>
      <c r="U68" s="44" t="s">
        <v>25</v>
      </c>
    </row>
    <row r="69" spans="2:21" ht="25.5" customHeight="1" x14ac:dyDescent="0.25">
      <c r="B69" s="41">
        <v>63</v>
      </c>
      <c r="C69" s="42" t="s">
        <v>135</v>
      </c>
      <c r="D69" s="43">
        <v>2</v>
      </c>
      <c r="E69" s="44" t="s">
        <v>48</v>
      </c>
      <c r="F69" s="51" t="s">
        <v>136</v>
      </c>
      <c r="G69" s="151"/>
      <c r="H69" s="46">
        <f t="shared" si="0"/>
        <v>160</v>
      </c>
      <c r="I69" s="47">
        <v>80</v>
      </c>
      <c r="J69" s="108"/>
      <c r="K69" s="48">
        <f t="shared" si="5"/>
        <v>0</v>
      </c>
      <c r="L69" s="49" t="str">
        <f t="shared" si="6"/>
        <v xml:space="preserve"> </v>
      </c>
      <c r="M69" s="120"/>
      <c r="N69" s="120"/>
      <c r="O69" s="119"/>
      <c r="P69" s="119"/>
      <c r="Q69" s="124"/>
      <c r="R69" s="124"/>
      <c r="S69" s="130"/>
      <c r="T69" s="119"/>
      <c r="U69" s="44" t="s">
        <v>25</v>
      </c>
    </row>
    <row r="70" spans="2:21" ht="39.75" customHeight="1" x14ac:dyDescent="0.25">
      <c r="B70" s="41">
        <v>64</v>
      </c>
      <c r="C70" s="42" t="s">
        <v>89</v>
      </c>
      <c r="D70" s="43">
        <v>3</v>
      </c>
      <c r="E70" s="44" t="s">
        <v>48</v>
      </c>
      <c r="F70" s="51" t="s">
        <v>90</v>
      </c>
      <c r="G70" s="151"/>
      <c r="H70" s="46">
        <f t="shared" si="0"/>
        <v>90</v>
      </c>
      <c r="I70" s="47">
        <v>30</v>
      </c>
      <c r="J70" s="108"/>
      <c r="K70" s="48">
        <f t="shared" si="5"/>
        <v>0</v>
      </c>
      <c r="L70" s="49" t="str">
        <f t="shared" si="6"/>
        <v xml:space="preserve"> </v>
      </c>
      <c r="M70" s="120"/>
      <c r="N70" s="120"/>
      <c r="O70" s="119"/>
      <c r="P70" s="119"/>
      <c r="Q70" s="124"/>
      <c r="R70" s="124"/>
      <c r="S70" s="130"/>
      <c r="T70" s="119"/>
      <c r="U70" s="44" t="s">
        <v>25</v>
      </c>
    </row>
    <row r="71" spans="2:21" ht="29.25" customHeight="1" x14ac:dyDescent="0.25">
      <c r="B71" s="41">
        <v>65</v>
      </c>
      <c r="C71" s="42" t="s">
        <v>49</v>
      </c>
      <c r="D71" s="43">
        <v>4</v>
      </c>
      <c r="E71" s="44" t="s">
        <v>48</v>
      </c>
      <c r="F71" s="45" t="s">
        <v>203</v>
      </c>
      <c r="G71" s="151"/>
      <c r="H71" s="46">
        <f t="shared" si="0"/>
        <v>160</v>
      </c>
      <c r="I71" s="47">
        <v>40</v>
      </c>
      <c r="J71" s="108"/>
      <c r="K71" s="48">
        <f t="shared" si="5"/>
        <v>0</v>
      </c>
      <c r="L71" s="49" t="str">
        <f t="shared" si="6"/>
        <v xml:space="preserve"> </v>
      </c>
      <c r="M71" s="120"/>
      <c r="N71" s="120"/>
      <c r="O71" s="119"/>
      <c r="P71" s="119"/>
      <c r="Q71" s="124"/>
      <c r="R71" s="124"/>
      <c r="S71" s="130"/>
      <c r="T71" s="119"/>
      <c r="U71" s="44" t="s">
        <v>25</v>
      </c>
    </row>
    <row r="72" spans="2:21" ht="29.25" customHeight="1" x14ac:dyDescent="0.25">
      <c r="B72" s="41">
        <v>66</v>
      </c>
      <c r="C72" s="42" t="s">
        <v>103</v>
      </c>
      <c r="D72" s="43">
        <v>2</v>
      </c>
      <c r="E72" s="44" t="s">
        <v>48</v>
      </c>
      <c r="F72" s="51" t="s">
        <v>104</v>
      </c>
      <c r="G72" s="151"/>
      <c r="H72" s="46">
        <f t="shared" si="0"/>
        <v>170</v>
      </c>
      <c r="I72" s="47">
        <v>85</v>
      </c>
      <c r="J72" s="108"/>
      <c r="K72" s="48">
        <f t="shared" si="5"/>
        <v>0</v>
      </c>
      <c r="L72" s="49" t="str">
        <f t="shared" si="6"/>
        <v xml:space="preserve"> </v>
      </c>
      <c r="M72" s="120"/>
      <c r="N72" s="120"/>
      <c r="O72" s="119"/>
      <c r="P72" s="119"/>
      <c r="Q72" s="124"/>
      <c r="R72" s="124"/>
      <c r="S72" s="130"/>
      <c r="T72" s="119"/>
      <c r="U72" s="44" t="s">
        <v>25</v>
      </c>
    </row>
    <row r="73" spans="2:21" ht="29.25" customHeight="1" x14ac:dyDescent="0.25">
      <c r="B73" s="41">
        <v>67</v>
      </c>
      <c r="C73" s="42" t="s">
        <v>103</v>
      </c>
      <c r="D73" s="43">
        <v>2</v>
      </c>
      <c r="E73" s="44" t="s">
        <v>48</v>
      </c>
      <c r="F73" s="51" t="s">
        <v>105</v>
      </c>
      <c r="G73" s="151"/>
      <c r="H73" s="46">
        <f t="shared" si="0"/>
        <v>120</v>
      </c>
      <c r="I73" s="47">
        <v>60</v>
      </c>
      <c r="J73" s="108"/>
      <c r="K73" s="48">
        <f t="shared" si="5"/>
        <v>0</v>
      </c>
      <c r="L73" s="49" t="str">
        <f t="shared" si="6"/>
        <v xml:space="preserve"> </v>
      </c>
      <c r="M73" s="120"/>
      <c r="N73" s="120"/>
      <c r="O73" s="119"/>
      <c r="P73" s="119"/>
      <c r="Q73" s="124"/>
      <c r="R73" s="124"/>
      <c r="S73" s="130"/>
      <c r="T73" s="119"/>
      <c r="U73" s="44" t="s">
        <v>25</v>
      </c>
    </row>
    <row r="74" spans="2:21" ht="29.25" customHeight="1" x14ac:dyDescent="0.25">
      <c r="B74" s="41">
        <v>68</v>
      </c>
      <c r="C74" s="42" t="s">
        <v>137</v>
      </c>
      <c r="D74" s="43">
        <v>30</v>
      </c>
      <c r="E74" s="44" t="s">
        <v>118</v>
      </c>
      <c r="F74" s="51" t="s">
        <v>138</v>
      </c>
      <c r="G74" s="151"/>
      <c r="H74" s="46">
        <f t="shared" si="0"/>
        <v>3000</v>
      </c>
      <c r="I74" s="47">
        <v>100</v>
      </c>
      <c r="J74" s="108"/>
      <c r="K74" s="48">
        <f t="shared" si="5"/>
        <v>0</v>
      </c>
      <c r="L74" s="49" t="str">
        <f t="shared" si="6"/>
        <v xml:space="preserve"> </v>
      </c>
      <c r="M74" s="120"/>
      <c r="N74" s="120"/>
      <c r="O74" s="119"/>
      <c r="P74" s="119"/>
      <c r="Q74" s="124"/>
      <c r="R74" s="124"/>
      <c r="S74" s="130"/>
      <c r="T74" s="119"/>
      <c r="U74" s="44" t="s">
        <v>13</v>
      </c>
    </row>
    <row r="75" spans="2:21" ht="33.75" customHeight="1" x14ac:dyDescent="0.25">
      <c r="B75" s="41">
        <v>69</v>
      </c>
      <c r="C75" s="42" t="s">
        <v>139</v>
      </c>
      <c r="D75" s="43">
        <v>15</v>
      </c>
      <c r="E75" s="44" t="s">
        <v>48</v>
      </c>
      <c r="F75" s="51" t="s">
        <v>140</v>
      </c>
      <c r="G75" s="151"/>
      <c r="H75" s="46">
        <f t="shared" si="0"/>
        <v>225</v>
      </c>
      <c r="I75" s="47">
        <v>15</v>
      </c>
      <c r="J75" s="108"/>
      <c r="K75" s="48">
        <f t="shared" si="5"/>
        <v>0</v>
      </c>
      <c r="L75" s="49" t="str">
        <f t="shared" si="6"/>
        <v xml:space="preserve"> </v>
      </c>
      <c r="M75" s="120"/>
      <c r="N75" s="120"/>
      <c r="O75" s="119"/>
      <c r="P75" s="119"/>
      <c r="Q75" s="124"/>
      <c r="R75" s="124"/>
      <c r="S75" s="130"/>
      <c r="T75" s="119"/>
      <c r="U75" s="44" t="s">
        <v>13</v>
      </c>
    </row>
    <row r="76" spans="2:21" ht="20.25" customHeight="1" x14ac:dyDescent="0.25">
      <c r="B76" s="41">
        <v>70</v>
      </c>
      <c r="C76" s="42" t="s">
        <v>141</v>
      </c>
      <c r="D76" s="43">
        <v>4</v>
      </c>
      <c r="E76" s="44" t="s">
        <v>142</v>
      </c>
      <c r="F76" s="51" t="s">
        <v>143</v>
      </c>
      <c r="G76" s="151"/>
      <c r="H76" s="46">
        <f t="shared" si="0"/>
        <v>1200</v>
      </c>
      <c r="I76" s="47">
        <v>300</v>
      </c>
      <c r="J76" s="108"/>
      <c r="K76" s="48">
        <f t="shared" si="5"/>
        <v>0</v>
      </c>
      <c r="L76" s="49" t="str">
        <f t="shared" si="6"/>
        <v xml:space="preserve"> </v>
      </c>
      <c r="M76" s="120"/>
      <c r="N76" s="120"/>
      <c r="O76" s="119"/>
      <c r="P76" s="119"/>
      <c r="Q76" s="124"/>
      <c r="R76" s="124"/>
      <c r="S76" s="130"/>
      <c r="T76" s="119"/>
      <c r="U76" s="44" t="s">
        <v>14</v>
      </c>
    </row>
    <row r="77" spans="2:21" ht="20.25" customHeight="1" x14ac:dyDescent="0.25">
      <c r="B77" s="41">
        <v>71</v>
      </c>
      <c r="C77" s="42" t="s">
        <v>144</v>
      </c>
      <c r="D77" s="43">
        <v>4</v>
      </c>
      <c r="E77" s="44" t="s">
        <v>48</v>
      </c>
      <c r="F77" s="51" t="s">
        <v>145</v>
      </c>
      <c r="G77" s="151"/>
      <c r="H77" s="46">
        <f t="shared" si="0"/>
        <v>100</v>
      </c>
      <c r="I77" s="47">
        <v>25</v>
      </c>
      <c r="J77" s="108"/>
      <c r="K77" s="48">
        <f t="shared" si="5"/>
        <v>0</v>
      </c>
      <c r="L77" s="49" t="str">
        <f t="shared" si="6"/>
        <v xml:space="preserve"> </v>
      </c>
      <c r="M77" s="120"/>
      <c r="N77" s="120"/>
      <c r="O77" s="119"/>
      <c r="P77" s="119"/>
      <c r="Q77" s="124"/>
      <c r="R77" s="124"/>
      <c r="S77" s="130"/>
      <c r="T77" s="119"/>
      <c r="U77" s="44" t="s">
        <v>14</v>
      </c>
    </row>
    <row r="78" spans="2:21" ht="20.25" customHeight="1" x14ac:dyDescent="0.25">
      <c r="B78" s="41">
        <v>72</v>
      </c>
      <c r="C78" s="42" t="s">
        <v>146</v>
      </c>
      <c r="D78" s="43">
        <v>30</v>
      </c>
      <c r="E78" s="44" t="s">
        <v>48</v>
      </c>
      <c r="F78" s="51" t="s">
        <v>147</v>
      </c>
      <c r="G78" s="151"/>
      <c r="H78" s="46">
        <f t="shared" si="0"/>
        <v>510</v>
      </c>
      <c r="I78" s="47">
        <v>17</v>
      </c>
      <c r="J78" s="108"/>
      <c r="K78" s="48">
        <f t="shared" si="5"/>
        <v>0</v>
      </c>
      <c r="L78" s="49" t="str">
        <f t="shared" si="6"/>
        <v xml:space="preserve"> </v>
      </c>
      <c r="M78" s="120"/>
      <c r="N78" s="120"/>
      <c r="O78" s="119"/>
      <c r="P78" s="119"/>
      <c r="Q78" s="124"/>
      <c r="R78" s="124"/>
      <c r="S78" s="130"/>
      <c r="T78" s="119"/>
      <c r="U78" s="44" t="s">
        <v>21</v>
      </c>
    </row>
    <row r="79" spans="2:21" ht="20.25" customHeight="1" x14ac:dyDescent="0.25">
      <c r="B79" s="41">
        <v>73</v>
      </c>
      <c r="C79" s="42" t="s">
        <v>57</v>
      </c>
      <c r="D79" s="43">
        <v>4</v>
      </c>
      <c r="E79" s="44" t="s">
        <v>48</v>
      </c>
      <c r="F79" s="51" t="s">
        <v>58</v>
      </c>
      <c r="G79" s="151"/>
      <c r="H79" s="46">
        <f t="shared" si="0"/>
        <v>64</v>
      </c>
      <c r="I79" s="47">
        <v>16</v>
      </c>
      <c r="J79" s="108"/>
      <c r="K79" s="48">
        <f t="shared" si="5"/>
        <v>0</v>
      </c>
      <c r="L79" s="49" t="str">
        <f t="shared" si="6"/>
        <v xml:space="preserve"> </v>
      </c>
      <c r="M79" s="120"/>
      <c r="N79" s="120"/>
      <c r="O79" s="119"/>
      <c r="P79" s="119"/>
      <c r="Q79" s="124"/>
      <c r="R79" s="124"/>
      <c r="S79" s="130"/>
      <c r="T79" s="119"/>
      <c r="U79" s="44" t="s">
        <v>20</v>
      </c>
    </row>
    <row r="80" spans="2:21" ht="20.25" customHeight="1" x14ac:dyDescent="0.25">
      <c r="B80" s="41">
        <v>74</v>
      </c>
      <c r="C80" s="42" t="s">
        <v>125</v>
      </c>
      <c r="D80" s="43">
        <v>10</v>
      </c>
      <c r="E80" s="44" t="s">
        <v>48</v>
      </c>
      <c r="F80" s="51" t="s">
        <v>126</v>
      </c>
      <c r="G80" s="151"/>
      <c r="H80" s="46">
        <f t="shared" si="0"/>
        <v>60</v>
      </c>
      <c r="I80" s="47">
        <v>6</v>
      </c>
      <c r="J80" s="108"/>
      <c r="K80" s="48">
        <f t="shared" si="5"/>
        <v>0</v>
      </c>
      <c r="L80" s="49" t="str">
        <f t="shared" si="6"/>
        <v xml:space="preserve"> </v>
      </c>
      <c r="M80" s="120"/>
      <c r="N80" s="120"/>
      <c r="O80" s="119"/>
      <c r="P80" s="119"/>
      <c r="Q80" s="124"/>
      <c r="R80" s="124"/>
      <c r="S80" s="130"/>
      <c r="T80" s="119"/>
      <c r="U80" s="44" t="s">
        <v>21</v>
      </c>
    </row>
    <row r="81" spans="2:21" ht="20.25" customHeight="1" x14ac:dyDescent="0.25">
      <c r="B81" s="41">
        <v>75</v>
      </c>
      <c r="C81" s="42" t="s">
        <v>59</v>
      </c>
      <c r="D81" s="43">
        <v>2</v>
      </c>
      <c r="E81" s="44" t="s">
        <v>53</v>
      </c>
      <c r="F81" s="51" t="s">
        <v>60</v>
      </c>
      <c r="G81" s="151"/>
      <c r="H81" s="46">
        <f t="shared" si="0"/>
        <v>24</v>
      </c>
      <c r="I81" s="47">
        <v>12</v>
      </c>
      <c r="J81" s="108"/>
      <c r="K81" s="48">
        <f t="shared" si="5"/>
        <v>0</v>
      </c>
      <c r="L81" s="49" t="str">
        <f t="shared" si="6"/>
        <v xml:space="preserve"> </v>
      </c>
      <c r="M81" s="120"/>
      <c r="N81" s="120"/>
      <c r="O81" s="119"/>
      <c r="P81" s="119"/>
      <c r="Q81" s="124"/>
      <c r="R81" s="124"/>
      <c r="S81" s="130"/>
      <c r="T81" s="119"/>
      <c r="U81" s="44" t="s">
        <v>25</v>
      </c>
    </row>
    <row r="82" spans="2:21" ht="20.25" customHeight="1" thickBot="1" x14ac:dyDescent="0.3">
      <c r="B82" s="69">
        <v>76</v>
      </c>
      <c r="C82" s="89" t="s">
        <v>148</v>
      </c>
      <c r="D82" s="71">
        <v>2</v>
      </c>
      <c r="E82" s="72" t="s">
        <v>48</v>
      </c>
      <c r="F82" s="90" t="s">
        <v>149</v>
      </c>
      <c r="G82" s="152"/>
      <c r="H82" s="73">
        <f t="shared" si="0"/>
        <v>10</v>
      </c>
      <c r="I82" s="74">
        <v>5</v>
      </c>
      <c r="J82" s="111"/>
      <c r="K82" s="75">
        <f t="shared" si="5"/>
        <v>0</v>
      </c>
      <c r="L82" s="76" t="str">
        <f t="shared" si="6"/>
        <v xml:space="preserve"> </v>
      </c>
      <c r="M82" s="122"/>
      <c r="N82" s="122"/>
      <c r="O82" s="117"/>
      <c r="P82" s="117"/>
      <c r="Q82" s="128"/>
      <c r="R82" s="128"/>
      <c r="S82" s="131"/>
      <c r="T82" s="117"/>
      <c r="U82" s="72" t="s">
        <v>25</v>
      </c>
    </row>
    <row r="83" spans="2:21" ht="61.5" customHeight="1" x14ac:dyDescent="0.25">
      <c r="B83" s="77">
        <v>77</v>
      </c>
      <c r="C83" s="78" t="s">
        <v>131</v>
      </c>
      <c r="D83" s="79">
        <v>5</v>
      </c>
      <c r="E83" s="80" t="s">
        <v>48</v>
      </c>
      <c r="F83" s="81" t="s">
        <v>199</v>
      </c>
      <c r="G83" s="153" t="s">
        <v>176</v>
      </c>
      <c r="H83" s="82">
        <f t="shared" si="0"/>
        <v>1150</v>
      </c>
      <c r="I83" s="83">
        <v>230</v>
      </c>
      <c r="J83" s="112"/>
      <c r="K83" s="84">
        <f t="shared" si="5"/>
        <v>0</v>
      </c>
      <c r="L83" s="85" t="str">
        <f t="shared" si="6"/>
        <v xml:space="preserve"> </v>
      </c>
      <c r="M83" s="120" t="s">
        <v>175</v>
      </c>
      <c r="N83" s="120" t="s">
        <v>176</v>
      </c>
      <c r="O83" s="119"/>
      <c r="P83" s="119"/>
      <c r="Q83" s="135" t="s">
        <v>185</v>
      </c>
      <c r="R83" s="135" t="s">
        <v>186</v>
      </c>
      <c r="S83" s="130" t="s">
        <v>44</v>
      </c>
      <c r="T83" s="119"/>
      <c r="U83" s="80" t="s">
        <v>26</v>
      </c>
    </row>
    <row r="84" spans="2:21" ht="59.25" customHeight="1" x14ac:dyDescent="0.25">
      <c r="B84" s="41">
        <v>78</v>
      </c>
      <c r="C84" s="42" t="s">
        <v>150</v>
      </c>
      <c r="D84" s="43">
        <v>10</v>
      </c>
      <c r="E84" s="44" t="s">
        <v>48</v>
      </c>
      <c r="F84" s="45" t="s">
        <v>204</v>
      </c>
      <c r="G84" s="155"/>
      <c r="H84" s="46">
        <f t="shared" si="0"/>
        <v>470</v>
      </c>
      <c r="I84" s="47">
        <v>47</v>
      </c>
      <c r="J84" s="108"/>
      <c r="K84" s="48">
        <f t="shared" si="5"/>
        <v>0</v>
      </c>
      <c r="L84" s="49" t="str">
        <f t="shared" si="6"/>
        <v xml:space="preserve"> </v>
      </c>
      <c r="M84" s="120"/>
      <c r="N84" s="120"/>
      <c r="O84" s="119"/>
      <c r="P84" s="119"/>
      <c r="Q84" s="124"/>
      <c r="R84" s="124"/>
      <c r="S84" s="130"/>
      <c r="T84" s="119"/>
      <c r="U84" s="44" t="s">
        <v>27</v>
      </c>
    </row>
    <row r="85" spans="2:21" ht="69" customHeight="1" x14ac:dyDescent="0.25">
      <c r="B85" s="41">
        <v>79</v>
      </c>
      <c r="C85" s="42" t="s">
        <v>64</v>
      </c>
      <c r="D85" s="43">
        <v>5</v>
      </c>
      <c r="E85" s="44" t="s">
        <v>48</v>
      </c>
      <c r="F85" s="45" t="s">
        <v>196</v>
      </c>
      <c r="G85" s="1"/>
      <c r="H85" s="46">
        <f t="shared" si="0"/>
        <v>450</v>
      </c>
      <c r="I85" s="47">
        <v>90</v>
      </c>
      <c r="J85" s="108"/>
      <c r="K85" s="48">
        <f t="shared" si="5"/>
        <v>0</v>
      </c>
      <c r="L85" s="49" t="str">
        <f t="shared" si="6"/>
        <v xml:space="preserve"> </v>
      </c>
      <c r="M85" s="120"/>
      <c r="N85" s="120"/>
      <c r="O85" s="119"/>
      <c r="P85" s="119"/>
      <c r="Q85" s="124"/>
      <c r="R85" s="124"/>
      <c r="S85" s="130"/>
      <c r="T85" s="119"/>
      <c r="U85" s="44" t="s">
        <v>25</v>
      </c>
    </row>
    <row r="86" spans="2:21" ht="64.5" customHeight="1" x14ac:dyDescent="0.25">
      <c r="B86" s="41">
        <v>80</v>
      </c>
      <c r="C86" s="42" t="s">
        <v>65</v>
      </c>
      <c r="D86" s="43">
        <v>6</v>
      </c>
      <c r="E86" s="44" t="s">
        <v>48</v>
      </c>
      <c r="F86" s="115" t="s">
        <v>206</v>
      </c>
      <c r="G86" s="1"/>
      <c r="H86" s="46">
        <f t="shared" si="0"/>
        <v>330</v>
      </c>
      <c r="I86" s="47">
        <v>55</v>
      </c>
      <c r="J86" s="108"/>
      <c r="K86" s="48">
        <f t="shared" si="5"/>
        <v>0</v>
      </c>
      <c r="L86" s="49" t="str">
        <f t="shared" si="6"/>
        <v xml:space="preserve"> </v>
      </c>
      <c r="M86" s="120"/>
      <c r="N86" s="120"/>
      <c r="O86" s="119"/>
      <c r="P86" s="119"/>
      <c r="Q86" s="124"/>
      <c r="R86" s="124"/>
      <c r="S86" s="130"/>
      <c r="T86" s="119"/>
      <c r="U86" s="44" t="s">
        <v>25</v>
      </c>
    </row>
    <row r="87" spans="2:21" ht="36" customHeight="1" x14ac:dyDescent="0.25">
      <c r="B87" s="41">
        <v>81</v>
      </c>
      <c r="C87" s="42" t="s">
        <v>67</v>
      </c>
      <c r="D87" s="43">
        <v>20</v>
      </c>
      <c r="E87" s="44" t="s">
        <v>68</v>
      </c>
      <c r="F87" s="51" t="s">
        <v>69</v>
      </c>
      <c r="G87" s="154" t="s">
        <v>176</v>
      </c>
      <c r="H87" s="46">
        <f t="shared" si="0"/>
        <v>440</v>
      </c>
      <c r="I87" s="47">
        <v>22</v>
      </c>
      <c r="J87" s="108"/>
      <c r="K87" s="48">
        <f t="shared" si="5"/>
        <v>0</v>
      </c>
      <c r="L87" s="49" t="str">
        <f t="shared" si="6"/>
        <v xml:space="preserve"> </v>
      </c>
      <c r="M87" s="120"/>
      <c r="N87" s="120"/>
      <c r="O87" s="119"/>
      <c r="P87" s="119"/>
      <c r="Q87" s="124"/>
      <c r="R87" s="124"/>
      <c r="S87" s="130"/>
      <c r="T87" s="119"/>
      <c r="U87" s="44" t="s">
        <v>16</v>
      </c>
    </row>
    <row r="88" spans="2:21" ht="42.75" customHeight="1" x14ac:dyDescent="0.25">
      <c r="B88" s="41">
        <v>82</v>
      </c>
      <c r="C88" s="42" t="s">
        <v>151</v>
      </c>
      <c r="D88" s="43">
        <v>20</v>
      </c>
      <c r="E88" s="44" t="s">
        <v>71</v>
      </c>
      <c r="F88" s="51" t="s">
        <v>152</v>
      </c>
      <c r="G88" s="151"/>
      <c r="H88" s="46">
        <f t="shared" si="0"/>
        <v>1040</v>
      </c>
      <c r="I88" s="47">
        <v>52</v>
      </c>
      <c r="J88" s="108"/>
      <c r="K88" s="48">
        <f t="shared" si="5"/>
        <v>0</v>
      </c>
      <c r="L88" s="49" t="str">
        <f t="shared" si="6"/>
        <v xml:space="preserve"> </v>
      </c>
      <c r="M88" s="120"/>
      <c r="N88" s="120"/>
      <c r="O88" s="119"/>
      <c r="P88" s="119"/>
      <c r="Q88" s="124"/>
      <c r="R88" s="124"/>
      <c r="S88" s="130"/>
      <c r="T88" s="119"/>
      <c r="U88" s="44" t="s">
        <v>15</v>
      </c>
    </row>
    <row r="89" spans="2:21" ht="39" customHeight="1" x14ac:dyDescent="0.25">
      <c r="B89" s="41">
        <v>83</v>
      </c>
      <c r="C89" s="42" t="s">
        <v>81</v>
      </c>
      <c r="D89" s="43">
        <v>2</v>
      </c>
      <c r="E89" s="44" t="s">
        <v>48</v>
      </c>
      <c r="F89" s="51" t="s">
        <v>82</v>
      </c>
      <c r="G89" s="151"/>
      <c r="H89" s="46">
        <f t="shared" si="0"/>
        <v>720</v>
      </c>
      <c r="I89" s="47">
        <v>360</v>
      </c>
      <c r="J89" s="108"/>
      <c r="K89" s="48">
        <f t="shared" si="5"/>
        <v>0</v>
      </c>
      <c r="L89" s="49" t="str">
        <f t="shared" si="6"/>
        <v xml:space="preserve"> </v>
      </c>
      <c r="M89" s="120"/>
      <c r="N89" s="120"/>
      <c r="O89" s="119"/>
      <c r="P89" s="119"/>
      <c r="Q89" s="124"/>
      <c r="R89" s="124"/>
      <c r="S89" s="130"/>
      <c r="T89" s="119"/>
      <c r="U89" s="44" t="s">
        <v>26</v>
      </c>
    </row>
    <row r="90" spans="2:21" ht="23.25" customHeight="1" x14ac:dyDescent="0.25">
      <c r="B90" s="41">
        <v>84</v>
      </c>
      <c r="C90" s="42" t="s">
        <v>153</v>
      </c>
      <c r="D90" s="43">
        <v>2</v>
      </c>
      <c r="E90" s="44" t="s">
        <v>48</v>
      </c>
      <c r="F90" s="51" t="s">
        <v>154</v>
      </c>
      <c r="G90" s="151"/>
      <c r="H90" s="46">
        <f t="shared" si="0"/>
        <v>1000</v>
      </c>
      <c r="I90" s="47">
        <v>500</v>
      </c>
      <c r="J90" s="108"/>
      <c r="K90" s="48">
        <f t="shared" si="5"/>
        <v>0</v>
      </c>
      <c r="L90" s="49" t="str">
        <f t="shared" si="6"/>
        <v xml:space="preserve"> </v>
      </c>
      <c r="M90" s="120"/>
      <c r="N90" s="120"/>
      <c r="O90" s="119"/>
      <c r="P90" s="119"/>
      <c r="Q90" s="124"/>
      <c r="R90" s="124"/>
      <c r="S90" s="130"/>
      <c r="T90" s="119"/>
      <c r="U90" s="44" t="s">
        <v>25</v>
      </c>
    </row>
    <row r="91" spans="2:21" ht="45" x14ac:dyDescent="0.25">
      <c r="B91" s="41">
        <v>85</v>
      </c>
      <c r="C91" s="42" t="s">
        <v>133</v>
      </c>
      <c r="D91" s="43">
        <v>10</v>
      </c>
      <c r="E91" s="44" t="s">
        <v>48</v>
      </c>
      <c r="F91" s="51" t="s">
        <v>134</v>
      </c>
      <c r="G91" s="151"/>
      <c r="H91" s="46">
        <f t="shared" si="0"/>
        <v>750</v>
      </c>
      <c r="I91" s="47">
        <v>75</v>
      </c>
      <c r="J91" s="108"/>
      <c r="K91" s="48">
        <f t="shared" si="5"/>
        <v>0</v>
      </c>
      <c r="L91" s="49" t="str">
        <f t="shared" si="6"/>
        <v xml:space="preserve"> </v>
      </c>
      <c r="M91" s="120"/>
      <c r="N91" s="120"/>
      <c r="O91" s="119"/>
      <c r="P91" s="119"/>
      <c r="Q91" s="124"/>
      <c r="R91" s="124"/>
      <c r="S91" s="130"/>
      <c r="T91" s="119"/>
      <c r="U91" s="44" t="s">
        <v>25</v>
      </c>
    </row>
    <row r="92" spans="2:21" ht="40.5" customHeight="1" x14ac:dyDescent="0.25">
      <c r="B92" s="41">
        <v>86</v>
      </c>
      <c r="C92" s="42" t="s">
        <v>47</v>
      </c>
      <c r="D92" s="43">
        <v>10</v>
      </c>
      <c r="E92" s="44" t="s">
        <v>48</v>
      </c>
      <c r="F92" s="51" t="s">
        <v>86</v>
      </c>
      <c r="G92" s="151"/>
      <c r="H92" s="46">
        <f t="shared" si="0"/>
        <v>200</v>
      </c>
      <c r="I92" s="47">
        <v>20</v>
      </c>
      <c r="J92" s="108"/>
      <c r="K92" s="48">
        <f t="shared" si="5"/>
        <v>0</v>
      </c>
      <c r="L92" s="49" t="str">
        <f t="shared" si="6"/>
        <v xml:space="preserve"> </v>
      </c>
      <c r="M92" s="120"/>
      <c r="N92" s="120"/>
      <c r="O92" s="119"/>
      <c r="P92" s="119"/>
      <c r="Q92" s="124"/>
      <c r="R92" s="124"/>
      <c r="S92" s="130"/>
      <c r="T92" s="119"/>
      <c r="U92" s="44" t="s">
        <v>29</v>
      </c>
    </row>
    <row r="93" spans="2:21" ht="36" customHeight="1" x14ac:dyDescent="0.25">
      <c r="B93" s="41">
        <v>87</v>
      </c>
      <c r="C93" s="42" t="s">
        <v>89</v>
      </c>
      <c r="D93" s="43">
        <v>6</v>
      </c>
      <c r="E93" s="44" t="s">
        <v>48</v>
      </c>
      <c r="F93" s="51" t="s">
        <v>90</v>
      </c>
      <c r="G93" s="151"/>
      <c r="H93" s="46">
        <f t="shared" si="0"/>
        <v>180</v>
      </c>
      <c r="I93" s="47">
        <v>30</v>
      </c>
      <c r="J93" s="108"/>
      <c r="K93" s="48">
        <f t="shared" si="5"/>
        <v>0</v>
      </c>
      <c r="L93" s="49" t="str">
        <f t="shared" si="6"/>
        <v xml:space="preserve"> </v>
      </c>
      <c r="M93" s="120"/>
      <c r="N93" s="120"/>
      <c r="O93" s="119"/>
      <c r="P93" s="119"/>
      <c r="Q93" s="124"/>
      <c r="R93" s="124"/>
      <c r="S93" s="130"/>
      <c r="T93" s="119"/>
      <c r="U93" s="44" t="s">
        <v>25</v>
      </c>
    </row>
    <row r="94" spans="2:21" ht="36" customHeight="1" x14ac:dyDescent="0.25">
      <c r="B94" s="41">
        <v>88</v>
      </c>
      <c r="C94" s="42" t="s">
        <v>91</v>
      </c>
      <c r="D94" s="43">
        <v>6</v>
      </c>
      <c r="E94" s="44" t="s">
        <v>48</v>
      </c>
      <c r="F94" s="51" t="s">
        <v>92</v>
      </c>
      <c r="G94" s="151"/>
      <c r="H94" s="46">
        <f t="shared" si="0"/>
        <v>210</v>
      </c>
      <c r="I94" s="47">
        <v>35</v>
      </c>
      <c r="J94" s="108"/>
      <c r="K94" s="48">
        <f t="shared" si="5"/>
        <v>0</v>
      </c>
      <c r="L94" s="49" t="str">
        <f t="shared" si="6"/>
        <v xml:space="preserve"> </v>
      </c>
      <c r="M94" s="120"/>
      <c r="N94" s="120"/>
      <c r="O94" s="119"/>
      <c r="P94" s="119"/>
      <c r="Q94" s="124"/>
      <c r="R94" s="124"/>
      <c r="S94" s="130"/>
      <c r="T94" s="119"/>
      <c r="U94" s="44" t="s">
        <v>25</v>
      </c>
    </row>
    <row r="95" spans="2:21" ht="21.75" customHeight="1" x14ac:dyDescent="0.25">
      <c r="B95" s="41">
        <v>89</v>
      </c>
      <c r="C95" s="42" t="s">
        <v>93</v>
      </c>
      <c r="D95" s="43">
        <v>20</v>
      </c>
      <c r="E95" s="44" t="s">
        <v>48</v>
      </c>
      <c r="F95" s="51" t="s">
        <v>94</v>
      </c>
      <c r="G95" s="151"/>
      <c r="H95" s="46">
        <f t="shared" si="0"/>
        <v>1100</v>
      </c>
      <c r="I95" s="47">
        <v>55</v>
      </c>
      <c r="J95" s="108"/>
      <c r="K95" s="48">
        <f t="shared" si="5"/>
        <v>0</v>
      </c>
      <c r="L95" s="49" t="str">
        <f t="shared" si="6"/>
        <v xml:space="preserve"> </v>
      </c>
      <c r="M95" s="120"/>
      <c r="N95" s="120"/>
      <c r="O95" s="119"/>
      <c r="P95" s="119"/>
      <c r="Q95" s="124"/>
      <c r="R95" s="124"/>
      <c r="S95" s="130"/>
      <c r="T95" s="119"/>
      <c r="U95" s="44" t="s">
        <v>27</v>
      </c>
    </row>
    <row r="96" spans="2:21" ht="18.75" customHeight="1" x14ac:dyDescent="0.25">
      <c r="B96" s="41">
        <v>90</v>
      </c>
      <c r="C96" s="42" t="s">
        <v>155</v>
      </c>
      <c r="D96" s="43">
        <v>40</v>
      </c>
      <c r="E96" s="44" t="s">
        <v>48</v>
      </c>
      <c r="F96" s="51" t="s">
        <v>156</v>
      </c>
      <c r="G96" s="151"/>
      <c r="H96" s="46">
        <f t="shared" si="0"/>
        <v>1400</v>
      </c>
      <c r="I96" s="47">
        <v>35</v>
      </c>
      <c r="J96" s="108"/>
      <c r="K96" s="48">
        <f t="shared" si="5"/>
        <v>0</v>
      </c>
      <c r="L96" s="49" t="str">
        <f t="shared" si="6"/>
        <v xml:space="preserve"> </v>
      </c>
      <c r="M96" s="120"/>
      <c r="N96" s="120"/>
      <c r="O96" s="119"/>
      <c r="P96" s="119"/>
      <c r="Q96" s="124"/>
      <c r="R96" s="124"/>
      <c r="S96" s="130"/>
      <c r="T96" s="119"/>
      <c r="U96" s="44" t="s">
        <v>27</v>
      </c>
    </row>
    <row r="97" spans="2:21" ht="18.75" customHeight="1" x14ac:dyDescent="0.25">
      <c r="B97" s="41">
        <v>91</v>
      </c>
      <c r="C97" s="42" t="s">
        <v>97</v>
      </c>
      <c r="D97" s="43">
        <v>30</v>
      </c>
      <c r="E97" s="44" t="s">
        <v>48</v>
      </c>
      <c r="F97" s="51" t="s">
        <v>98</v>
      </c>
      <c r="G97" s="151"/>
      <c r="H97" s="46">
        <f t="shared" si="0"/>
        <v>600</v>
      </c>
      <c r="I97" s="47">
        <v>20</v>
      </c>
      <c r="J97" s="108"/>
      <c r="K97" s="48">
        <f t="shared" si="5"/>
        <v>0</v>
      </c>
      <c r="L97" s="49" t="str">
        <f t="shared" si="6"/>
        <v xml:space="preserve"> </v>
      </c>
      <c r="M97" s="120"/>
      <c r="N97" s="120"/>
      <c r="O97" s="119"/>
      <c r="P97" s="119"/>
      <c r="Q97" s="124"/>
      <c r="R97" s="124"/>
      <c r="S97" s="130"/>
      <c r="T97" s="119"/>
      <c r="U97" s="44" t="s">
        <v>23</v>
      </c>
    </row>
    <row r="98" spans="2:21" ht="23.25" customHeight="1" x14ac:dyDescent="0.25">
      <c r="B98" s="41">
        <v>92</v>
      </c>
      <c r="C98" s="42" t="s">
        <v>157</v>
      </c>
      <c r="D98" s="43">
        <v>2</v>
      </c>
      <c r="E98" s="44" t="s">
        <v>53</v>
      </c>
      <c r="F98" s="51" t="s">
        <v>158</v>
      </c>
      <c r="G98" s="151"/>
      <c r="H98" s="46">
        <f t="shared" si="0"/>
        <v>1200</v>
      </c>
      <c r="I98" s="47">
        <v>600</v>
      </c>
      <c r="J98" s="108"/>
      <c r="K98" s="48">
        <f t="shared" si="5"/>
        <v>0</v>
      </c>
      <c r="L98" s="49" t="str">
        <f t="shared" si="6"/>
        <v xml:space="preserve"> </v>
      </c>
      <c r="M98" s="120"/>
      <c r="N98" s="120"/>
      <c r="O98" s="119"/>
      <c r="P98" s="119"/>
      <c r="Q98" s="124"/>
      <c r="R98" s="124"/>
      <c r="S98" s="130"/>
      <c r="T98" s="119"/>
      <c r="U98" s="44" t="s">
        <v>23</v>
      </c>
    </row>
    <row r="99" spans="2:21" ht="24" customHeight="1" x14ac:dyDescent="0.25">
      <c r="B99" s="41">
        <v>93</v>
      </c>
      <c r="C99" s="42" t="s">
        <v>99</v>
      </c>
      <c r="D99" s="43">
        <v>20</v>
      </c>
      <c r="E99" s="44" t="s">
        <v>48</v>
      </c>
      <c r="F99" s="51" t="s">
        <v>100</v>
      </c>
      <c r="G99" s="151"/>
      <c r="H99" s="46">
        <f t="shared" si="0"/>
        <v>500</v>
      </c>
      <c r="I99" s="47">
        <v>25</v>
      </c>
      <c r="J99" s="108"/>
      <c r="K99" s="48">
        <f t="shared" si="5"/>
        <v>0</v>
      </c>
      <c r="L99" s="49" t="str">
        <f t="shared" si="6"/>
        <v xml:space="preserve"> </v>
      </c>
      <c r="M99" s="120"/>
      <c r="N99" s="120"/>
      <c r="O99" s="119"/>
      <c r="P99" s="119"/>
      <c r="Q99" s="124"/>
      <c r="R99" s="124"/>
      <c r="S99" s="130"/>
      <c r="T99" s="119"/>
      <c r="U99" s="44" t="s">
        <v>25</v>
      </c>
    </row>
    <row r="100" spans="2:21" ht="26.25" customHeight="1" x14ac:dyDescent="0.25">
      <c r="B100" s="41">
        <v>94</v>
      </c>
      <c r="C100" s="42" t="s">
        <v>103</v>
      </c>
      <c r="D100" s="43">
        <v>10</v>
      </c>
      <c r="E100" s="44" t="s">
        <v>48</v>
      </c>
      <c r="F100" s="51" t="s">
        <v>104</v>
      </c>
      <c r="G100" s="151"/>
      <c r="H100" s="46">
        <f t="shared" si="0"/>
        <v>850</v>
      </c>
      <c r="I100" s="47">
        <v>85</v>
      </c>
      <c r="J100" s="108"/>
      <c r="K100" s="48">
        <f t="shared" si="5"/>
        <v>0</v>
      </c>
      <c r="L100" s="49" t="str">
        <f t="shared" si="6"/>
        <v xml:space="preserve"> </v>
      </c>
      <c r="M100" s="120"/>
      <c r="N100" s="120"/>
      <c r="O100" s="119"/>
      <c r="P100" s="119"/>
      <c r="Q100" s="124"/>
      <c r="R100" s="124"/>
      <c r="S100" s="130"/>
      <c r="T100" s="119"/>
      <c r="U100" s="44" t="s">
        <v>25</v>
      </c>
    </row>
    <row r="101" spans="2:21" ht="55.5" customHeight="1" x14ac:dyDescent="0.25">
      <c r="B101" s="41">
        <v>95</v>
      </c>
      <c r="C101" s="42" t="s">
        <v>106</v>
      </c>
      <c r="D101" s="43">
        <v>4</v>
      </c>
      <c r="E101" s="44" t="s">
        <v>48</v>
      </c>
      <c r="F101" s="51" t="s">
        <v>107</v>
      </c>
      <c r="G101" s="151"/>
      <c r="H101" s="46">
        <f t="shared" si="0"/>
        <v>220</v>
      </c>
      <c r="I101" s="47">
        <v>55</v>
      </c>
      <c r="J101" s="108"/>
      <c r="K101" s="48">
        <f t="shared" si="3"/>
        <v>0</v>
      </c>
      <c r="L101" s="49" t="str">
        <f t="shared" si="4"/>
        <v xml:space="preserve"> </v>
      </c>
      <c r="M101" s="120"/>
      <c r="N101" s="120"/>
      <c r="O101" s="119"/>
      <c r="P101" s="119"/>
      <c r="Q101" s="124"/>
      <c r="R101" s="124"/>
      <c r="S101" s="130"/>
      <c r="T101" s="119"/>
      <c r="U101" s="44" t="s">
        <v>25</v>
      </c>
    </row>
    <row r="102" spans="2:21" ht="40.5" customHeight="1" x14ac:dyDescent="0.25">
      <c r="B102" s="41">
        <v>96</v>
      </c>
      <c r="C102" s="42" t="s">
        <v>159</v>
      </c>
      <c r="D102" s="43">
        <v>4</v>
      </c>
      <c r="E102" s="44" t="s">
        <v>48</v>
      </c>
      <c r="F102" s="50" t="s">
        <v>160</v>
      </c>
      <c r="G102" s="151"/>
      <c r="H102" s="46">
        <f t="shared" si="0"/>
        <v>3880</v>
      </c>
      <c r="I102" s="47">
        <v>970</v>
      </c>
      <c r="J102" s="108"/>
      <c r="K102" s="48">
        <f t="shared" si="3"/>
        <v>0</v>
      </c>
      <c r="L102" s="49" t="str">
        <f t="shared" si="4"/>
        <v xml:space="preserve"> </v>
      </c>
      <c r="M102" s="120"/>
      <c r="N102" s="120"/>
      <c r="O102" s="119"/>
      <c r="P102" s="119"/>
      <c r="Q102" s="124"/>
      <c r="R102" s="124"/>
      <c r="S102" s="130"/>
      <c r="T102" s="119"/>
      <c r="U102" s="44" t="s">
        <v>25</v>
      </c>
    </row>
    <row r="103" spans="2:21" ht="21.75" customHeight="1" x14ac:dyDescent="0.25">
      <c r="B103" s="41">
        <v>97</v>
      </c>
      <c r="C103" s="42" t="s">
        <v>108</v>
      </c>
      <c r="D103" s="43">
        <v>10</v>
      </c>
      <c r="E103" s="44" t="s">
        <v>48</v>
      </c>
      <c r="F103" s="51" t="s">
        <v>109</v>
      </c>
      <c r="G103" s="151"/>
      <c r="H103" s="46">
        <f t="shared" si="0"/>
        <v>650</v>
      </c>
      <c r="I103" s="47">
        <v>65</v>
      </c>
      <c r="J103" s="108"/>
      <c r="K103" s="48">
        <f t="shared" si="3"/>
        <v>0</v>
      </c>
      <c r="L103" s="49" t="str">
        <f t="shared" si="4"/>
        <v xml:space="preserve"> </v>
      </c>
      <c r="M103" s="120"/>
      <c r="N103" s="120"/>
      <c r="O103" s="119"/>
      <c r="P103" s="119"/>
      <c r="Q103" s="124"/>
      <c r="R103" s="124"/>
      <c r="S103" s="130"/>
      <c r="T103" s="119"/>
      <c r="U103" s="44" t="s">
        <v>22</v>
      </c>
    </row>
    <row r="104" spans="2:21" ht="21.75" customHeight="1" x14ac:dyDescent="0.25">
      <c r="B104" s="41">
        <v>98</v>
      </c>
      <c r="C104" s="42" t="s">
        <v>161</v>
      </c>
      <c r="D104" s="43">
        <v>10</v>
      </c>
      <c r="E104" s="44" t="s">
        <v>48</v>
      </c>
      <c r="F104" s="51" t="s">
        <v>162</v>
      </c>
      <c r="G104" s="151"/>
      <c r="H104" s="46">
        <f t="shared" si="0"/>
        <v>300</v>
      </c>
      <c r="I104" s="47">
        <v>30</v>
      </c>
      <c r="J104" s="108"/>
      <c r="K104" s="48">
        <f t="shared" si="3"/>
        <v>0</v>
      </c>
      <c r="L104" s="49" t="str">
        <f t="shared" si="4"/>
        <v xml:space="preserve"> </v>
      </c>
      <c r="M104" s="120"/>
      <c r="N104" s="120"/>
      <c r="O104" s="119"/>
      <c r="P104" s="119"/>
      <c r="Q104" s="124"/>
      <c r="R104" s="124"/>
      <c r="S104" s="130"/>
      <c r="T104" s="119"/>
      <c r="U104" s="44" t="s">
        <v>25</v>
      </c>
    </row>
    <row r="105" spans="2:21" ht="21.75" customHeight="1" x14ac:dyDescent="0.25">
      <c r="B105" s="41">
        <v>99</v>
      </c>
      <c r="C105" s="42" t="s">
        <v>163</v>
      </c>
      <c r="D105" s="43">
        <v>3</v>
      </c>
      <c r="E105" s="44" t="s">
        <v>53</v>
      </c>
      <c r="F105" s="51" t="s">
        <v>164</v>
      </c>
      <c r="G105" s="151"/>
      <c r="H105" s="46">
        <f t="shared" si="0"/>
        <v>300</v>
      </c>
      <c r="I105" s="47">
        <v>100</v>
      </c>
      <c r="J105" s="108"/>
      <c r="K105" s="48">
        <f t="shared" si="3"/>
        <v>0</v>
      </c>
      <c r="L105" s="49" t="str">
        <f t="shared" si="4"/>
        <v xml:space="preserve"> </v>
      </c>
      <c r="M105" s="120"/>
      <c r="N105" s="120"/>
      <c r="O105" s="119"/>
      <c r="P105" s="119"/>
      <c r="Q105" s="124"/>
      <c r="R105" s="124"/>
      <c r="S105" s="130"/>
      <c r="T105" s="119"/>
      <c r="U105" s="44" t="s">
        <v>12</v>
      </c>
    </row>
    <row r="106" spans="2:21" ht="21.75" customHeight="1" x14ac:dyDescent="0.25">
      <c r="B106" s="41">
        <v>100</v>
      </c>
      <c r="C106" s="42" t="s">
        <v>113</v>
      </c>
      <c r="D106" s="43">
        <v>10</v>
      </c>
      <c r="E106" s="44" t="s">
        <v>111</v>
      </c>
      <c r="F106" s="51" t="s">
        <v>114</v>
      </c>
      <c r="G106" s="151"/>
      <c r="H106" s="46">
        <f t="shared" si="0"/>
        <v>200</v>
      </c>
      <c r="I106" s="47">
        <v>20</v>
      </c>
      <c r="J106" s="108"/>
      <c r="K106" s="48">
        <f t="shared" si="3"/>
        <v>0</v>
      </c>
      <c r="L106" s="49" t="str">
        <f t="shared" si="4"/>
        <v xml:space="preserve"> </v>
      </c>
      <c r="M106" s="120"/>
      <c r="N106" s="120"/>
      <c r="O106" s="119"/>
      <c r="P106" s="119"/>
      <c r="Q106" s="124"/>
      <c r="R106" s="124"/>
      <c r="S106" s="130"/>
      <c r="T106" s="119"/>
      <c r="U106" s="44" t="s">
        <v>12</v>
      </c>
    </row>
    <row r="107" spans="2:21" ht="21.75" customHeight="1" x14ac:dyDescent="0.25">
      <c r="B107" s="41">
        <v>101</v>
      </c>
      <c r="C107" s="42" t="s">
        <v>115</v>
      </c>
      <c r="D107" s="43">
        <v>5</v>
      </c>
      <c r="E107" s="44" t="s">
        <v>53</v>
      </c>
      <c r="F107" s="51" t="s">
        <v>116</v>
      </c>
      <c r="G107" s="151"/>
      <c r="H107" s="46">
        <f t="shared" si="0"/>
        <v>75</v>
      </c>
      <c r="I107" s="47">
        <v>15</v>
      </c>
      <c r="J107" s="108"/>
      <c r="K107" s="48">
        <f t="shared" ref="K107:K109" si="7">D107*J107</f>
        <v>0</v>
      </c>
      <c r="L107" s="49" t="str">
        <f t="shared" ref="L107:L109" si="8">IF(ISNUMBER(J107), IF(J107&gt;I107,"NEVYHOVUJE","VYHOVUJE")," ")</f>
        <v xml:space="preserve"> </v>
      </c>
      <c r="M107" s="120"/>
      <c r="N107" s="120"/>
      <c r="O107" s="119"/>
      <c r="P107" s="119"/>
      <c r="Q107" s="124"/>
      <c r="R107" s="124"/>
      <c r="S107" s="130"/>
      <c r="T107" s="119"/>
      <c r="U107" s="44" t="s">
        <v>13</v>
      </c>
    </row>
    <row r="108" spans="2:21" ht="21.75" customHeight="1" x14ac:dyDescent="0.25">
      <c r="B108" s="41">
        <v>102</v>
      </c>
      <c r="C108" s="42" t="s">
        <v>117</v>
      </c>
      <c r="D108" s="43">
        <v>20</v>
      </c>
      <c r="E108" s="44" t="s">
        <v>118</v>
      </c>
      <c r="F108" s="51" t="s">
        <v>119</v>
      </c>
      <c r="G108" s="151"/>
      <c r="H108" s="46">
        <f t="shared" si="0"/>
        <v>300</v>
      </c>
      <c r="I108" s="47">
        <v>15</v>
      </c>
      <c r="J108" s="108"/>
      <c r="K108" s="48">
        <f t="shared" si="7"/>
        <v>0</v>
      </c>
      <c r="L108" s="49" t="str">
        <f t="shared" si="8"/>
        <v xml:space="preserve"> </v>
      </c>
      <c r="M108" s="120"/>
      <c r="N108" s="120"/>
      <c r="O108" s="119"/>
      <c r="P108" s="119"/>
      <c r="Q108" s="124"/>
      <c r="R108" s="124"/>
      <c r="S108" s="130"/>
      <c r="T108" s="119"/>
      <c r="U108" s="44" t="s">
        <v>13</v>
      </c>
    </row>
    <row r="109" spans="2:21" ht="21.75" customHeight="1" x14ac:dyDescent="0.25">
      <c r="B109" s="41">
        <v>103</v>
      </c>
      <c r="C109" s="42" t="s">
        <v>117</v>
      </c>
      <c r="D109" s="43">
        <v>20</v>
      </c>
      <c r="E109" s="44" t="s">
        <v>118</v>
      </c>
      <c r="F109" s="51" t="s">
        <v>120</v>
      </c>
      <c r="G109" s="151"/>
      <c r="H109" s="46">
        <f t="shared" si="0"/>
        <v>460</v>
      </c>
      <c r="I109" s="47">
        <v>23</v>
      </c>
      <c r="J109" s="108"/>
      <c r="K109" s="48">
        <f t="shared" si="7"/>
        <v>0</v>
      </c>
      <c r="L109" s="49" t="str">
        <f t="shared" si="8"/>
        <v xml:space="preserve"> </v>
      </c>
      <c r="M109" s="120"/>
      <c r="N109" s="120"/>
      <c r="O109" s="119"/>
      <c r="P109" s="119"/>
      <c r="Q109" s="124"/>
      <c r="R109" s="124"/>
      <c r="S109" s="130"/>
      <c r="T109" s="119"/>
      <c r="U109" s="44" t="s">
        <v>13</v>
      </c>
    </row>
    <row r="110" spans="2:21" ht="21.75" customHeight="1" x14ac:dyDescent="0.25">
      <c r="B110" s="41">
        <v>104</v>
      </c>
      <c r="C110" s="42" t="s">
        <v>137</v>
      </c>
      <c r="D110" s="43">
        <v>5</v>
      </c>
      <c r="E110" s="44" t="s">
        <v>118</v>
      </c>
      <c r="F110" s="51" t="s">
        <v>138</v>
      </c>
      <c r="G110" s="151"/>
      <c r="H110" s="46">
        <f t="shared" si="0"/>
        <v>500</v>
      </c>
      <c r="I110" s="47">
        <v>100</v>
      </c>
      <c r="J110" s="108"/>
      <c r="K110" s="48">
        <f t="shared" si="3"/>
        <v>0</v>
      </c>
      <c r="L110" s="49" t="str">
        <f t="shared" si="4"/>
        <v xml:space="preserve"> </v>
      </c>
      <c r="M110" s="120"/>
      <c r="N110" s="120"/>
      <c r="O110" s="119"/>
      <c r="P110" s="119"/>
      <c r="Q110" s="124"/>
      <c r="R110" s="124"/>
      <c r="S110" s="130"/>
      <c r="T110" s="119"/>
      <c r="U110" s="44" t="s">
        <v>13</v>
      </c>
    </row>
    <row r="111" spans="2:21" ht="21.75" customHeight="1" x14ac:dyDescent="0.25">
      <c r="B111" s="52">
        <v>105</v>
      </c>
      <c r="C111" s="53" t="s">
        <v>165</v>
      </c>
      <c r="D111" s="54">
        <v>2</v>
      </c>
      <c r="E111" s="55" t="s">
        <v>48</v>
      </c>
      <c r="F111" s="56" t="s">
        <v>166</v>
      </c>
      <c r="G111" s="151"/>
      <c r="H111" s="46">
        <f t="shared" si="0"/>
        <v>170</v>
      </c>
      <c r="I111" s="58">
        <v>85</v>
      </c>
      <c r="J111" s="109"/>
      <c r="K111" s="48">
        <f t="shared" ref="K111:K118" si="9">D111*J111</f>
        <v>0</v>
      </c>
      <c r="L111" s="49" t="str">
        <f t="shared" ref="L111:L118" si="10">IF(ISNUMBER(J111), IF(J111&gt;I111,"NEVYHOVUJE","VYHOVUJE")," ")</f>
        <v xml:space="preserve"> </v>
      </c>
      <c r="M111" s="120"/>
      <c r="N111" s="120"/>
      <c r="O111" s="119"/>
      <c r="P111" s="119"/>
      <c r="Q111" s="124"/>
      <c r="R111" s="124"/>
      <c r="S111" s="130"/>
      <c r="T111" s="119"/>
      <c r="U111" s="55" t="s">
        <v>19</v>
      </c>
    </row>
    <row r="112" spans="2:21" ht="21.75" customHeight="1" x14ac:dyDescent="0.25">
      <c r="B112" s="52">
        <v>106</v>
      </c>
      <c r="C112" s="53" t="s">
        <v>167</v>
      </c>
      <c r="D112" s="54">
        <v>2</v>
      </c>
      <c r="E112" s="55" t="s">
        <v>48</v>
      </c>
      <c r="F112" s="56" t="s">
        <v>168</v>
      </c>
      <c r="G112" s="151"/>
      <c r="H112" s="46">
        <f t="shared" si="0"/>
        <v>140</v>
      </c>
      <c r="I112" s="58">
        <v>70</v>
      </c>
      <c r="J112" s="109"/>
      <c r="K112" s="48">
        <f t="shared" si="9"/>
        <v>0</v>
      </c>
      <c r="L112" s="49" t="str">
        <f t="shared" si="10"/>
        <v xml:space="preserve"> </v>
      </c>
      <c r="M112" s="120"/>
      <c r="N112" s="120"/>
      <c r="O112" s="119"/>
      <c r="P112" s="119"/>
      <c r="Q112" s="124"/>
      <c r="R112" s="124"/>
      <c r="S112" s="130"/>
      <c r="T112" s="119"/>
      <c r="U112" s="55" t="s">
        <v>18</v>
      </c>
    </row>
    <row r="113" spans="2:21" ht="21.75" customHeight="1" x14ac:dyDescent="0.25">
      <c r="B113" s="52">
        <v>107</v>
      </c>
      <c r="C113" s="53" t="s">
        <v>169</v>
      </c>
      <c r="D113" s="54">
        <v>6</v>
      </c>
      <c r="E113" s="55" t="s">
        <v>48</v>
      </c>
      <c r="F113" s="56" t="s">
        <v>170</v>
      </c>
      <c r="G113" s="151"/>
      <c r="H113" s="46">
        <f t="shared" si="0"/>
        <v>1920</v>
      </c>
      <c r="I113" s="58">
        <v>320</v>
      </c>
      <c r="J113" s="109"/>
      <c r="K113" s="48">
        <f t="shared" si="9"/>
        <v>0</v>
      </c>
      <c r="L113" s="49" t="str">
        <f t="shared" si="10"/>
        <v xml:space="preserve"> </v>
      </c>
      <c r="M113" s="120"/>
      <c r="N113" s="120"/>
      <c r="O113" s="119"/>
      <c r="P113" s="119"/>
      <c r="Q113" s="124"/>
      <c r="R113" s="124"/>
      <c r="S113" s="130"/>
      <c r="T113" s="119"/>
      <c r="U113" s="55" t="s">
        <v>17</v>
      </c>
    </row>
    <row r="114" spans="2:21" ht="21.75" customHeight="1" x14ac:dyDescent="0.25">
      <c r="B114" s="52">
        <v>108</v>
      </c>
      <c r="C114" s="53" t="s">
        <v>146</v>
      </c>
      <c r="D114" s="54">
        <v>20</v>
      </c>
      <c r="E114" s="55" t="s">
        <v>48</v>
      </c>
      <c r="F114" s="56" t="s">
        <v>147</v>
      </c>
      <c r="G114" s="151"/>
      <c r="H114" s="46">
        <f t="shared" si="0"/>
        <v>340</v>
      </c>
      <c r="I114" s="58">
        <v>17</v>
      </c>
      <c r="J114" s="109"/>
      <c r="K114" s="48">
        <f t="shared" si="9"/>
        <v>0</v>
      </c>
      <c r="L114" s="49" t="str">
        <f t="shared" si="10"/>
        <v xml:space="preserve"> </v>
      </c>
      <c r="M114" s="120"/>
      <c r="N114" s="120"/>
      <c r="O114" s="119"/>
      <c r="P114" s="119"/>
      <c r="Q114" s="124"/>
      <c r="R114" s="124"/>
      <c r="S114" s="130"/>
      <c r="T114" s="119"/>
      <c r="U114" s="55" t="s">
        <v>21</v>
      </c>
    </row>
    <row r="115" spans="2:21" ht="21.75" customHeight="1" x14ac:dyDescent="0.25">
      <c r="B115" s="52">
        <v>109</v>
      </c>
      <c r="C115" s="53" t="s">
        <v>57</v>
      </c>
      <c r="D115" s="54">
        <v>20</v>
      </c>
      <c r="E115" s="55" t="s">
        <v>48</v>
      </c>
      <c r="F115" s="56" t="s">
        <v>58</v>
      </c>
      <c r="G115" s="151"/>
      <c r="H115" s="46">
        <f t="shared" si="0"/>
        <v>320</v>
      </c>
      <c r="I115" s="58">
        <v>16</v>
      </c>
      <c r="J115" s="109"/>
      <c r="K115" s="48">
        <f t="shared" si="9"/>
        <v>0</v>
      </c>
      <c r="L115" s="49" t="str">
        <f t="shared" si="10"/>
        <v xml:space="preserve"> </v>
      </c>
      <c r="M115" s="120"/>
      <c r="N115" s="120"/>
      <c r="O115" s="119"/>
      <c r="P115" s="119"/>
      <c r="Q115" s="124"/>
      <c r="R115" s="124"/>
      <c r="S115" s="130"/>
      <c r="T115" s="119"/>
      <c r="U115" s="55" t="s">
        <v>20</v>
      </c>
    </row>
    <row r="116" spans="2:21" ht="21.75" customHeight="1" x14ac:dyDescent="0.25">
      <c r="B116" s="52">
        <v>110</v>
      </c>
      <c r="C116" s="53" t="s">
        <v>59</v>
      </c>
      <c r="D116" s="54">
        <v>5</v>
      </c>
      <c r="E116" s="55" t="s">
        <v>53</v>
      </c>
      <c r="F116" s="56" t="s">
        <v>60</v>
      </c>
      <c r="G116" s="151"/>
      <c r="H116" s="46">
        <f t="shared" si="0"/>
        <v>60</v>
      </c>
      <c r="I116" s="58">
        <v>12</v>
      </c>
      <c r="J116" s="109"/>
      <c r="K116" s="48">
        <f t="shared" si="9"/>
        <v>0</v>
      </c>
      <c r="L116" s="49" t="str">
        <f t="shared" si="10"/>
        <v xml:space="preserve"> </v>
      </c>
      <c r="M116" s="120"/>
      <c r="N116" s="120"/>
      <c r="O116" s="119"/>
      <c r="P116" s="119"/>
      <c r="Q116" s="124"/>
      <c r="R116" s="124"/>
      <c r="S116" s="130"/>
      <c r="T116" s="119"/>
      <c r="U116" s="55" t="s">
        <v>25</v>
      </c>
    </row>
    <row r="117" spans="2:21" ht="21.75" customHeight="1" x14ac:dyDescent="0.25">
      <c r="B117" s="52">
        <v>111</v>
      </c>
      <c r="C117" s="53" t="s">
        <v>171</v>
      </c>
      <c r="D117" s="54">
        <v>10</v>
      </c>
      <c r="E117" s="55" t="s">
        <v>48</v>
      </c>
      <c r="F117" s="56" t="s">
        <v>172</v>
      </c>
      <c r="G117" s="151"/>
      <c r="H117" s="46">
        <f t="shared" si="0"/>
        <v>50</v>
      </c>
      <c r="I117" s="58">
        <v>5</v>
      </c>
      <c r="J117" s="109"/>
      <c r="K117" s="48">
        <f t="shared" si="9"/>
        <v>0</v>
      </c>
      <c r="L117" s="49" t="str">
        <f t="shared" si="10"/>
        <v xml:space="preserve"> </v>
      </c>
      <c r="M117" s="120"/>
      <c r="N117" s="120"/>
      <c r="O117" s="119"/>
      <c r="P117" s="119"/>
      <c r="Q117" s="124"/>
      <c r="R117" s="124"/>
      <c r="S117" s="130"/>
      <c r="T117" s="119"/>
      <c r="U117" s="55" t="s">
        <v>25</v>
      </c>
    </row>
    <row r="118" spans="2:21" ht="21.75" customHeight="1" x14ac:dyDescent="0.25">
      <c r="B118" s="52">
        <v>112</v>
      </c>
      <c r="C118" s="53" t="s">
        <v>127</v>
      </c>
      <c r="D118" s="54">
        <v>10</v>
      </c>
      <c r="E118" s="55" t="s">
        <v>48</v>
      </c>
      <c r="F118" s="56" t="s">
        <v>128</v>
      </c>
      <c r="G118" s="151"/>
      <c r="H118" s="46">
        <f t="shared" si="0"/>
        <v>250</v>
      </c>
      <c r="I118" s="58">
        <v>25</v>
      </c>
      <c r="J118" s="109"/>
      <c r="K118" s="48">
        <f t="shared" si="9"/>
        <v>0</v>
      </c>
      <c r="L118" s="49" t="str">
        <f t="shared" si="10"/>
        <v xml:space="preserve"> </v>
      </c>
      <c r="M118" s="120"/>
      <c r="N118" s="120"/>
      <c r="O118" s="119"/>
      <c r="P118" s="119"/>
      <c r="Q118" s="124"/>
      <c r="R118" s="124"/>
      <c r="S118" s="130"/>
      <c r="T118" s="119"/>
      <c r="U118" s="55" t="s">
        <v>25</v>
      </c>
    </row>
    <row r="119" spans="2:21" ht="21.75" customHeight="1" thickBot="1" x14ac:dyDescent="0.3">
      <c r="B119" s="91">
        <v>113</v>
      </c>
      <c r="C119" s="92" t="s">
        <v>173</v>
      </c>
      <c r="D119" s="93">
        <v>2</v>
      </c>
      <c r="E119" s="94" t="s">
        <v>48</v>
      </c>
      <c r="F119" s="92" t="s">
        <v>174</v>
      </c>
      <c r="G119" s="156"/>
      <c r="H119" s="95">
        <f t="shared" si="0"/>
        <v>100</v>
      </c>
      <c r="I119" s="96">
        <v>50</v>
      </c>
      <c r="J119" s="113"/>
      <c r="K119" s="97">
        <f t="shared" si="3"/>
        <v>0</v>
      </c>
      <c r="L119" s="98" t="str">
        <f t="shared" si="4"/>
        <v xml:space="preserve"> </v>
      </c>
      <c r="M119" s="133"/>
      <c r="N119" s="133"/>
      <c r="O119" s="132"/>
      <c r="P119" s="132"/>
      <c r="Q119" s="136"/>
      <c r="R119" s="136"/>
      <c r="S119" s="134"/>
      <c r="T119" s="132"/>
      <c r="U119" s="94" t="s">
        <v>25</v>
      </c>
    </row>
    <row r="120" spans="2:21" ht="13.5" customHeight="1" thickTop="1" thickBot="1" x14ac:dyDescent="0.3">
      <c r="C120" s="3"/>
      <c r="D120" s="3"/>
      <c r="E120" s="3"/>
      <c r="F120" s="3"/>
      <c r="G120" s="3"/>
      <c r="H120" s="3"/>
      <c r="K120" s="99"/>
    </row>
    <row r="121" spans="2:21" ht="60.75" customHeight="1" thickTop="1" thickBot="1" x14ac:dyDescent="0.3">
      <c r="B121" s="145" t="s">
        <v>9</v>
      </c>
      <c r="C121" s="146"/>
      <c r="D121" s="146"/>
      <c r="E121" s="146"/>
      <c r="F121" s="146"/>
      <c r="G121" s="100"/>
      <c r="H121" s="101"/>
      <c r="I121" s="102" t="s">
        <v>10</v>
      </c>
      <c r="J121" s="147" t="s">
        <v>11</v>
      </c>
      <c r="K121" s="148"/>
      <c r="L121" s="149"/>
      <c r="M121" s="24"/>
      <c r="N121" s="24"/>
      <c r="O121" s="24"/>
      <c r="P121" s="24"/>
      <c r="Q121" s="24"/>
      <c r="R121" s="24"/>
      <c r="S121" s="24"/>
      <c r="T121" s="24"/>
      <c r="U121" s="103"/>
    </row>
    <row r="122" spans="2:21" ht="33" customHeight="1" thickTop="1" thickBot="1" x14ac:dyDescent="0.3">
      <c r="B122" s="139" t="s">
        <v>41</v>
      </c>
      <c r="C122" s="139"/>
      <c r="D122" s="139"/>
      <c r="E122" s="139"/>
      <c r="F122" s="139"/>
      <c r="G122" s="104"/>
      <c r="H122" s="105"/>
      <c r="I122" s="106">
        <f>SUM(H7:H119)</f>
        <v>83776</v>
      </c>
      <c r="J122" s="140">
        <f>SUM(K7:K119)</f>
        <v>0</v>
      </c>
      <c r="K122" s="141"/>
      <c r="L122" s="142"/>
    </row>
    <row r="123" spans="2:21" ht="14.25" customHeight="1" thickTop="1" x14ac:dyDescent="0.25"/>
    <row r="124" spans="2:21" ht="14.25" customHeight="1" x14ac:dyDescent="0.25"/>
    <row r="125" spans="2:21" ht="14.25" customHeight="1" x14ac:dyDescent="0.25"/>
    <row r="126" spans="2:21" ht="14.25" customHeight="1" x14ac:dyDescent="0.25"/>
    <row r="127" spans="2:21" ht="14.25" customHeight="1" x14ac:dyDescent="0.25"/>
    <row r="128" spans="2:21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</sheetData>
  <sheetProtection algorithmName="SHA-512" hashValue="F5ZKRldRLv/Zlgu+wwd44xLpLIY89V0X7+mdIvqIUq858sXT2G1RgzSbiirMev75fcIpJQcRIQ1sJhO752dJRA==" saltValue="wNrpv6RUm4bMvo+7WKXuFA==" spinCount="100000" sheet="1" objects="1" scenarios="1"/>
  <mergeCells count="51">
    <mergeCell ref="B122:F122"/>
    <mergeCell ref="J122:L122"/>
    <mergeCell ref="B1:D1"/>
    <mergeCell ref="B121:F121"/>
    <mergeCell ref="J121:L121"/>
    <mergeCell ref="G7:G13"/>
    <mergeCell ref="G14:G15"/>
    <mergeCell ref="G22:G59"/>
    <mergeCell ref="G66:G82"/>
    <mergeCell ref="G83:G84"/>
    <mergeCell ref="G87:G119"/>
    <mergeCell ref="R7:R13"/>
    <mergeCell ref="Q7:Q13"/>
    <mergeCell ref="Q14:Q15"/>
    <mergeCell ref="R14:R15"/>
    <mergeCell ref="R16:R59"/>
    <mergeCell ref="Q16:Q59"/>
    <mergeCell ref="S7:S13"/>
    <mergeCell ref="S14:S15"/>
    <mergeCell ref="T14:T15"/>
    <mergeCell ref="T7:T13"/>
    <mergeCell ref="S16:S59"/>
    <mergeCell ref="T16:T59"/>
    <mergeCell ref="O83:O119"/>
    <mergeCell ref="N83:N119"/>
    <mergeCell ref="M83:M119"/>
    <mergeCell ref="S83:S119"/>
    <mergeCell ref="T83:T119"/>
    <mergeCell ref="R83:R119"/>
    <mergeCell ref="Q83:Q119"/>
    <mergeCell ref="P83:P119"/>
    <mergeCell ref="M60:M82"/>
    <mergeCell ref="N60:N82"/>
    <mergeCell ref="O60:O82"/>
    <mergeCell ref="P60:P82"/>
    <mergeCell ref="Q60:Q82"/>
    <mergeCell ref="R60:R82"/>
    <mergeCell ref="S60:S82"/>
    <mergeCell ref="T60:T82"/>
    <mergeCell ref="P16:P59"/>
    <mergeCell ref="O16:O59"/>
    <mergeCell ref="M16:M59"/>
    <mergeCell ref="M14:M15"/>
    <mergeCell ref="N14:N15"/>
    <mergeCell ref="M7:M13"/>
    <mergeCell ref="N7:N13"/>
    <mergeCell ref="O14:O15"/>
    <mergeCell ref="P14:P15"/>
    <mergeCell ref="O7:O13"/>
    <mergeCell ref="P7:P13"/>
    <mergeCell ref="N16:N59"/>
  </mergeCells>
  <conditionalFormatting sqref="B7:B119 D7:D119">
    <cfRule type="containsBlanks" dxfId="10" priority="49">
      <formula>LEN(TRIM(B7))=0</formula>
    </cfRule>
  </conditionalFormatting>
  <conditionalFormatting sqref="B7:B119">
    <cfRule type="cellIs" dxfId="9" priority="43" operator="greaterThanOrEqual">
      <formula>1</formula>
    </cfRule>
  </conditionalFormatting>
  <conditionalFormatting sqref="G7 G14 G16:G22 G60:G66 G83 G85:G87">
    <cfRule type="expression" dxfId="8" priority="1">
      <formula>LEN(TRIM(G7))&gt;0</formula>
    </cfRule>
    <cfRule type="expression" dxfId="7" priority="2">
      <formula>LEN(TRIM(G7))&gt;0</formula>
    </cfRule>
    <cfRule type="expression" dxfId="6" priority="3">
      <formula>LEN(TRIM(G7))&gt;0</formula>
    </cfRule>
    <cfRule type="expression" dxfId="5" priority="4">
      <formula>LEN(TRIM(G7))=0</formula>
    </cfRule>
  </conditionalFormatting>
  <conditionalFormatting sqref="J7:J119">
    <cfRule type="notContainsBlanks" dxfId="4" priority="8">
      <formula>LEN(TRIM(J7))&gt;0</formula>
    </cfRule>
    <cfRule type="notContainsBlanks" dxfId="3" priority="9">
      <formula>LEN(TRIM(J7))&gt;0</formula>
    </cfRule>
    <cfRule type="containsBlanks" dxfId="2" priority="10">
      <formula>LEN(TRIM(J7))=0</formula>
    </cfRule>
  </conditionalFormatting>
  <conditionalFormatting sqref="L7:L119">
    <cfRule type="cellIs" dxfId="1" priority="39" operator="equal">
      <formula>"NEVYHOVUJE"</formula>
    </cfRule>
    <cfRule type="cellIs" dxfId="0" priority="40" operator="equal">
      <formula>"VYHOVUJE"</formula>
    </cfRule>
  </conditionalFormatting>
  <dataValidations count="3">
    <dataValidation type="list" showInputMessage="1" showErrorMessage="1" sqref="N7" xr:uid="{1D6BB922-C248-41F3-8B1E-F00CADE9E004}">
      <formula1>"ANO,NE"</formula1>
    </dataValidation>
    <dataValidation type="list" showInputMessage="1" showErrorMessage="1" sqref="E7:E119" xr:uid="{A1CAE05E-3702-4A33-B24B-1E22C7F0E481}">
      <formula1>"ks,balení,sada,litr,kg,pár,role,karton,"</formula1>
    </dataValidation>
    <dataValidation type="list" allowBlank="1" showInputMessage="1" showErrorMessage="1" sqref="U7:U8 U10:U119" xr:uid="{43639A08-209A-46BE-B8FB-DA3C9D06D8E2}">
      <formula1>#REF!</formula1>
    </dataValidation>
  </dataValidations>
  <pageMargins left="0.19685039370078741" right="0.19685039370078741" top="0.19685039370078741" bottom="0.19685039370078741" header="0.15748031496062992" footer="0.19685039370078741"/>
  <pageSetup paperSize="9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2025-03-18T06:25:34Z</cp:lastPrinted>
  <dcterms:created xsi:type="dcterms:W3CDTF">2014-03-05T12:43:32Z</dcterms:created>
  <dcterms:modified xsi:type="dcterms:W3CDTF">2025-03-18T08:16:31Z</dcterms:modified>
</cp:coreProperties>
</file>